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EU!$A$1:$M$72</definedName>
  </definedNames>
  <calcPr calcId="162913"/>
</workbook>
</file>

<file path=xl/calcChain.xml><?xml version="1.0" encoding="utf-8"?>
<calcChain xmlns="http://schemas.openxmlformats.org/spreadsheetml/2006/main">
  <c r="E44" i="2" l="1"/>
  <c r="K44" i="2" s="1"/>
  <c r="E17" i="2"/>
  <c r="K17" i="2" s="1"/>
  <c r="E16" i="2"/>
  <c r="K16" i="2" s="1"/>
  <c r="E14" i="2"/>
  <c r="F14" i="2"/>
  <c r="G14" i="2"/>
  <c r="H14" i="2"/>
  <c r="J14" i="2"/>
  <c r="K14" i="2"/>
  <c r="E15" i="2"/>
  <c r="G15" i="2" s="1"/>
  <c r="F15" i="2"/>
  <c r="F44" i="2" l="1"/>
  <c r="H44" i="2"/>
  <c r="I44" i="2"/>
  <c r="F17" i="2"/>
  <c r="G17" i="2"/>
  <c r="H17" i="2"/>
  <c r="J17" i="2"/>
  <c r="F16" i="2"/>
  <c r="H16" i="2"/>
  <c r="J16" i="2"/>
  <c r="G16" i="2"/>
  <c r="K15" i="2"/>
  <c r="J15" i="2"/>
  <c r="H15" i="2"/>
  <c r="M54" i="2"/>
  <c r="E55" i="2" l="1"/>
  <c r="M55" i="2" s="1"/>
  <c r="F54" i="2" l="1"/>
  <c r="H54" i="2"/>
  <c r="I54" i="2"/>
  <c r="J54" i="2"/>
  <c r="K54" i="2"/>
  <c r="F67" i="2" l="1"/>
  <c r="E28" i="2"/>
  <c r="F28" i="2" s="1"/>
  <c r="L27" i="2"/>
  <c r="K27" i="2"/>
  <c r="J27" i="2"/>
  <c r="H27" i="2"/>
  <c r="F27" i="2"/>
  <c r="K13" i="2"/>
  <c r="J13" i="2"/>
  <c r="H13" i="2"/>
  <c r="G13" i="2"/>
  <c r="F13" i="2"/>
  <c r="L28" i="2" l="1"/>
  <c r="H28" i="2"/>
  <c r="J28" i="2"/>
  <c r="K28" i="2"/>
  <c r="E29" i="2"/>
  <c r="J29" i="2" s="1"/>
  <c r="K29" i="2"/>
  <c r="L29" i="2"/>
  <c r="E30" i="2"/>
  <c r="L30" i="2" s="1"/>
  <c r="H29" i="2" l="1"/>
  <c r="F30" i="2"/>
  <c r="K30" i="2"/>
  <c r="F29" i="2"/>
  <c r="H30" i="2"/>
  <c r="J30" i="2"/>
  <c r="E68" i="2"/>
  <c r="F68" i="2" s="1"/>
  <c r="E69" i="2" l="1"/>
  <c r="E70" i="2" l="1"/>
  <c r="F70" i="2" s="1"/>
  <c r="F69" i="2"/>
  <c r="E56" i="2"/>
  <c r="E41" i="2"/>
  <c r="E42" i="2" s="1"/>
  <c r="E43" i="2" s="1"/>
  <c r="E57" i="2" l="1"/>
  <c r="M57" i="2" s="1"/>
  <c r="M56" i="2"/>
  <c r="K43" i="2"/>
  <c r="H43" i="2"/>
  <c r="I43" i="2"/>
  <c r="F43" i="2"/>
  <c r="I57" i="2" l="1"/>
  <c r="H57" i="2"/>
  <c r="F57" i="2"/>
  <c r="K57" i="2"/>
  <c r="J57" i="2"/>
  <c r="K55" i="2"/>
  <c r="J55" i="2"/>
  <c r="I55" i="2"/>
  <c r="H55" i="2"/>
  <c r="F55" i="2"/>
  <c r="F56" i="2"/>
  <c r="H56" i="2"/>
  <c r="I56" i="2"/>
  <c r="J56" i="2"/>
  <c r="K56" i="2"/>
  <c r="K41" i="2"/>
  <c r="I41" i="2"/>
  <c r="H41" i="2"/>
  <c r="F41" i="2"/>
  <c r="K40" i="2"/>
  <c r="I40" i="2"/>
  <c r="H40" i="2"/>
  <c r="K42" i="2"/>
  <c r="F40" i="2"/>
  <c r="F42" i="2" l="1"/>
  <c r="H42" i="2"/>
  <c r="I42" i="2"/>
</calcChain>
</file>

<file path=xl/sharedStrings.xml><?xml version="1.0" encoding="utf-8"?>
<sst xmlns="http://schemas.openxmlformats.org/spreadsheetml/2006/main" count="38247" uniqueCount="5256">
  <si>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</si>
  <si>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</si>
  <si>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</si>
  <si>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</si>
  <si>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</si>
  <si>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</si>
  <si>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</si>
  <si>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</si>
  <si>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</si>
  <si>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</si>
  <si>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</si>
  <si>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</si>
  <si>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</si>
  <si>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</si>
  <si>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</si>
  <si>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</si>
  <si>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</si>
  <si>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</si>
  <si>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</si>
  <si>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</si>
  <si>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</si>
  <si>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</si>
  <si>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</si>
  <si>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</si>
  <si>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</si>
  <si>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</si>
  <si>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</si>
  <si>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</si>
  <si>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</si>
  <si>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</si>
  <si>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</si>
  <si>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</si>
  <si>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</si>
  <si>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</si>
  <si>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</si>
  <si>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</si>
  <si>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</si>
  <si>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</si>
  <si>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</si>
  <si>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</si>
  <si>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</si>
  <si>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</si>
  <si>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</si>
  <si>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</si>
  <si>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</si>
  <si>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</si>
  <si>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</si>
  <si>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</si>
  <si>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</si>
  <si>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</si>
  <si>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</si>
  <si>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</si>
  <si>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</si>
  <si>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</si>
  <si>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</si>
  <si>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</si>
  <si>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</si>
  <si>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</si>
  <si>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</si>
  <si>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</si>
  <si>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</si>
  <si>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</si>
  <si>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</si>
  <si>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</si>
  <si>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</si>
  <si>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</si>
  <si>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</si>
  <si>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</si>
  <si>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</si>
  <si>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</si>
  <si>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</si>
  <si>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</si>
  <si>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</si>
  <si>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</si>
  <si>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</si>
  <si>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</si>
  <si>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</si>
  <si>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</si>
  <si>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</si>
  <si>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</si>
  <si>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</si>
  <si>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</si>
  <si>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</si>
  <si>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</si>
  <si>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</si>
  <si>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</si>
  <si>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</si>
  <si>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</si>
  <si>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</si>
  <si>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</si>
  <si>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</si>
  <si>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</si>
  <si>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</si>
  <si>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</si>
  <si>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</si>
  <si>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</si>
  <si>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</si>
  <si>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</si>
  <si>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</si>
  <si>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</si>
  <si>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</si>
  <si>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</si>
  <si>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</si>
  <si>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</si>
  <si>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</si>
  <si>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</si>
  <si>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</si>
  <si>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</si>
  <si>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</si>
  <si>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</si>
  <si>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</si>
  <si>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</si>
  <si>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</si>
  <si>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</si>
  <si>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</si>
  <si>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</si>
  <si>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</si>
  <si>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</si>
  <si>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</si>
  <si>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</si>
  <si>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</si>
  <si>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</si>
  <si>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</si>
  <si>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</si>
  <si>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</si>
  <si>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</si>
  <si>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</si>
  <si>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</si>
  <si>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</si>
  <si>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</si>
  <si>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</si>
  <si>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</si>
  <si>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</si>
  <si>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</si>
  <si>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</si>
  <si>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</si>
  <si>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</si>
  <si>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</si>
  <si>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</si>
  <si>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</si>
  <si>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</si>
  <si>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</si>
  <si>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</si>
  <si>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</si>
  <si>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</si>
  <si>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</si>
  <si>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</si>
  <si>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</si>
  <si>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</si>
  <si>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</si>
  <si>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</si>
  <si>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</si>
  <si>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</si>
  <si>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</si>
  <si>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</si>
  <si>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</si>
  <si>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</si>
  <si>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</si>
  <si>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</si>
  <si>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</si>
  <si>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</si>
  <si>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</si>
  <si>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</si>
  <si>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</si>
  <si>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</si>
  <si>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</si>
  <si>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</si>
  <si>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</si>
  <si>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</si>
  <si>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</si>
  <si>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</si>
  <si>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</si>
  <si>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</si>
  <si>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</si>
  <si>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</si>
  <si>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</si>
  <si>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</si>
  <si>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</si>
  <si>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</si>
  <si>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</si>
  <si>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</si>
  <si>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</si>
  <si>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</si>
  <si>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</si>
  <si>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</si>
  <si>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</si>
  <si>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</si>
  <si>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</si>
  <si>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</si>
  <si>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</si>
  <si>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</si>
  <si>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</si>
  <si>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</si>
  <si>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</si>
  <si>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</si>
  <si>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</si>
  <si>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</si>
  <si>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</si>
  <si>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</si>
  <si>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</si>
  <si>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</si>
  <si>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</si>
  <si>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</si>
  <si>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</si>
  <si>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</si>
  <si>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</si>
  <si>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</si>
  <si>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</si>
  <si>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</si>
  <si>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</si>
  <si>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</si>
  <si>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</si>
  <si>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</si>
  <si>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</si>
  <si>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</si>
  <si>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</si>
  <si>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</si>
  <si>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</si>
  <si>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</si>
  <si>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</si>
  <si>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</si>
  <si>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</si>
  <si>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</si>
  <si>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</si>
  <si>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</si>
  <si>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</si>
  <si>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</si>
  <si>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</si>
  <si>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</si>
  <si>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</si>
  <si>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</si>
  <si>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</si>
  <si>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</si>
  <si>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</si>
  <si>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</si>
  <si>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</si>
  <si>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</si>
  <si>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</si>
  <si>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</si>
  <si>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</si>
  <si>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</si>
  <si>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</si>
  <si>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</si>
  <si>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</si>
  <si>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</si>
  <si>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</si>
  <si>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</si>
  <si>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</si>
  <si>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</si>
  <si>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</si>
  <si>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</si>
  <si>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</si>
  <si>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</si>
  <si>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</si>
  <si>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</si>
  <si>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</si>
  <si>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</si>
  <si>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</si>
  <si>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</si>
  <si>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</si>
  <si>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</si>
  <si>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</si>
  <si>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</si>
  <si>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</si>
  <si>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</si>
  <si>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</si>
  <si>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</si>
  <si>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</si>
  <si>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</si>
  <si>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</si>
  <si>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</si>
  <si>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</si>
  <si>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</si>
  <si>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</si>
  <si>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</si>
  <si>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</si>
  <si>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</si>
  <si>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</si>
  <si>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</si>
  <si>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</si>
  <si>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</si>
  <si>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</si>
  <si>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</si>
  <si>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</si>
  <si>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</si>
  <si>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</si>
  <si>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</si>
  <si>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</si>
  <si>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</si>
  <si>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</si>
  <si>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</si>
  <si>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</si>
  <si>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</si>
  <si>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</si>
  <si>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</si>
  <si>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</si>
  <si>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</si>
  <si>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</si>
  <si>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</si>
  <si>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</si>
  <si>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</si>
  <si>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</si>
  <si>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</si>
  <si>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</si>
  <si>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</si>
  <si>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</si>
  <si>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</si>
  <si>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</si>
  <si>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</si>
  <si>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</si>
  <si>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</si>
  <si>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</si>
  <si>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</si>
  <si>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</si>
  <si>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</si>
  <si>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</si>
  <si>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</si>
  <si>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</si>
  <si>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</si>
  <si>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</si>
  <si>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</si>
  <si>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</si>
  <si>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</si>
  <si>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</si>
  <si>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</si>
  <si>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</si>
  <si>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</si>
  <si>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</si>
  <si>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</si>
  <si>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</si>
  <si>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</si>
  <si>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</si>
  <si>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</si>
  <si>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</si>
  <si>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</si>
  <si>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</si>
  <si>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</si>
  <si>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</si>
  <si>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</si>
  <si>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</si>
  <si>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</si>
  <si>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</si>
  <si>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</si>
  <si>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</si>
  <si>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</si>
  <si>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</si>
  <si>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</si>
  <si>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</si>
  <si>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</si>
  <si>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</si>
  <si>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</si>
  <si>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</si>
  <si>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</si>
  <si>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</si>
  <si>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</si>
  <si>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</si>
  <si>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</si>
  <si>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</si>
  <si>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</si>
  <si>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</si>
  <si>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</si>
  <si>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</si>
  <si>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</si>
  <si>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</si>
  <si>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</si>
  <si>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</si>
  <si>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</si>
  <si>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</si>
  <si>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</si>
  <si>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</si>
  <si>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</si>
  <si>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</si>
  <si>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</si>
  <si>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</si>
  <si>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</si>
  <si>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</si>
  <si>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</si>
  <si>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</si>
  <si>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</si>
  <si>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</si>
  <si>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</si>
  <si>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</si>
  <si>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</si>
  <si>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</si>
  <si>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</si>
  <si>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</si>
  <si>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</si>
  <si>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</si>
  <si>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</si>
  <si>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</si>
  <si>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</si>
  <si>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</si>
  <si>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</si>
  <si>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</si>
  <si>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</si>
  <si>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</si>
  <si>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</si>
  <si>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</si>
  <si>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</si>
  <si>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</si>
  <si>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</si>
  <si>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</si>
  <si>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</si>
  <si>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</si>
  <si>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</si>
  <si>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</si>
  <si>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</si>
  <si>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</si>
  <si>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</si>
  <si>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</si>
  <si>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</si>
  <si>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</si>
  <si>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</si>
  <si>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</si>
  <si>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</si>
  <si>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</si>
  <si>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</si>
  <si>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</si>
  <si>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</si>
  <si>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</si>
  <si>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</si>
  <si>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</si>
  <si>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</si>
  <si>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</si>
  <si>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</si>
  <si>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</si>
  <si>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</si>
  <si>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</si>
  <si>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</si>
  <si>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</si>
  <si>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</si>
  <si>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</si>
  <si>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</si>
  <si>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</si>
  <si>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</si>
  <si>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</si>
  <si>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</si>
  <si>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</si>
  <si>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</si>
  <si>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</si>
  <si>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</si>
  <si>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</si>
  <si>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</si>
  <si>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</si>
  <si>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</si>
  <si>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</si>
  <si>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</si>
  <si>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</si>
  <si>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</si>
  <si>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</si>
  <si>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</si>
  <si>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</si>
  <si>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</si>
  <si>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</si>
  <si>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</si>
  <si>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</si>
  <si>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</si>
  <si>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</si>
  <si>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</si>
  <si>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</si>
  <si>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</si>
  <si>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</si>
  <si>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</si>
  <si>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</si>
  <si>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</si>
  <si>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</si>
  <si>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</si>
  <si>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</si>
  <si>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</si>
  <si>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</si>
  <si>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</si>
  <si>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</si>
  <si>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</si>
  <si>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</si>
  <si>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</si>
  <si>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</si>
  <si>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</si>
  <si>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</si>
  <si>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</si>
  <si>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</si>
  <si>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</si>
  <si>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</si>
  <si>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</si>
  <si>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</si>
  <si>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</si>
  <si>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</si>
  <si>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</si>
  <si>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</si>
  <si>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</si>
  <si>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</si>
  <si>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</si>
  <si>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</si>
  <si>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</si>
  <si>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</si>
  <si>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</si>
  <si>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</si>
  <si>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</si>
  <si>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</si>
  <si>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</si>
  <si>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</si>
  <si>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</si>
  <si>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</si>
  <si>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</si>
  <si>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</si>
  <si>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</si>
  <si>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</si>
  <si>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</si>
  <si>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</si>
  <si>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</si>
  <si>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</si>
  <si>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</si>
  <si>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</si>
  <si>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</si>
  <si>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</si>
  <si>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</si>
  <si>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</si>
  <si>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</si>
  <si>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</si>
  <si>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</si>
  <si>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</si>
  <si>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</si>
  <si>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</si>
  <si>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</si>
  <si>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</si>
  <si>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</si>
  <si>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</si>
  <si>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</si>
  <si>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</si>
  <si>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</si>
  <si>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</si>
  <si>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</si>
  <si>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</si>
  <si>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</si>
  <si>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</si>
  <si>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</si>
  <si>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</si>
  <si>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</si>
  <si>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</si>
  <si>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</si>
  <si>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</si>
  <si>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</si>
  <si>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</si>
  <si>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</si>
  <si>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</si>
  <si>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</si>
  <si>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</si>
  <si>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</si>
  <si>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</si>
  <si>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</si>
  <si>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</si>
  <si>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</si>
  <si>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</si>
  <si>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</si>
  <si>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</si>
  <si>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</si>
  <si>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</si>
  <si>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</si>
  <si>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</si>
  <si>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</si>
  <si>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</si>
  <si>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</si>
  <si>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</si>
  <si>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</si>
  <si>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</si>
  <si>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</si>
  <si>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</si>
  <si>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</si>
  <si>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</si>
  <si>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</si>
  <si>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</si>
  <si>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</si>
  <si>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</si>
  <si>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</si>
  <si>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</si>
  <si>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</si>
  <si>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</si>
  <si>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</si>
  <si>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</si>
  <si>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</si>
  <si>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</si>
  <si>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</si>
  <si>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</si>
  <si>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</si>
  <si>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</si>
  <si>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</si>
  <si>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</si>
  <si>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</si>
  <si>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</si>
  <si>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</si>
  <si>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</si>
  <si>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</si>
  <si>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</si>
  <si>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</si>
  <si>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</si>
  <si>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</si>
  <si>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</si>
  <si>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</si>
  <si>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</si>
  <si>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</si>
  <si>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</si>
  <si>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</si>
  <si>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</si>
  <si>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</si>
  <si>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</si>
  <si>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</si>
  <si>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</si>
  <si>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</si>
  <si>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</si>
  <si>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</si>
  <si>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</si>
  <si>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</si>
  <si>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</si>
  <si>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</si>
  <si>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</si>
  <si>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</si>
  <si>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</si>
  <si>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</si>
  <si>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</si>
  <si>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</si>
  <si>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</si>
  <si>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</si>
  <si>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</si>
  <si>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</si>
  <si>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</si>
  <si>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</si>
  <si>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</si>
  <si>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</si>
  <si>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</si>
  <si>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</si>
  <si>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</si>
  <si>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</si>
  <si>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</si>
  <si>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</si>
  <si>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</si>
  <si>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</si>
  <si>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</si>
  <si>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</si>
  <si>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</si>
  <si>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</si>
  <si>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</si>
  <si>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</si>
  <si>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</si>
  <si>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</si>
  <si>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</si>
  <si>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</si>
  <si>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</si>
  <si>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</si>
  <si>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</si>
  <si>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</si>
  <si>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</si>
  <si>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</si>
  <si>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</si>
  <si>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</si>
  <si>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</si>
  <si>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</si>
  <si>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</si>
  <si>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</si>
  <si>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</si>
  <si>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</si>
  <si>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</si>
  <si>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</si>
  <si>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</si>
  <si>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</si>
  <si>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</si>
  <si>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</si>
  <si>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</si>
  <si>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</si>
  <si>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</si>
  <si>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</si>
  <si>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</si>
  <si>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</si>
  <si>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</si>
  <si>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</si>
  <si>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</si>
  <si>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</si>
  <si>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</si>
  <si>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</si>
  <si>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</si>
  <si>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</si>
  <si>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</si>
  <si>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</si>
  <si>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</si>
  <si>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</si>
  <si>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</si>
  <si>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</si>
  <si>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</si>
  <si>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</si>
  <si>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</si>
  <si>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</si>
  <si>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</si>
  <si>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</si>
  <si>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</si>
  <si>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</si>
  <si>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</si>
  <si>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</si>
  <si>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</si>
  <si>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</si>
  <si>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</si>
  <si>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</si>
  <si>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</si>
  <si>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</si>
  <si>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</si>
  <si>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</si>
  <si>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</si>
  <si>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</si>
  <si>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</si>
  <si>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</si>
  <si>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</si>
  <si>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</si>
  <si>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</si>
  <si>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</si>
  <si>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</si>
  <si>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</si>
  <si>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</si>
  <si>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</si>
  <si>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</si>
  <si>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</si>
  <si>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</si>
  <si>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</si>
  <si>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</si>
  <si>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</si>
  <si>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</si>
  <si>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</si>
  <si>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</si>
  <si>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</si>
  <si>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</si>
  <si>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</si>
  <si>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</si>
  <si>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</si>
  <si>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</si>
  <si>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</si>
  <si>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</si>
  <si>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</si>
  <si>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</si>
  <si>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</si>
  <si>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</si>
  <si>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</si>
  <si>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</si>
  <si>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</si>
  <si>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</si>
  <si>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</si>
  <si>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</si>
  <si>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</si>
  <si>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</si>
  <si>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</si>
  <si>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</si>
  <si>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</si>
  <si>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</si>
  <si>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</si>
  <si>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</si>
  <si>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</si>
  <si>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</si>
  <si>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</si>
  <si>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</si>
  <si>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</si>
  <si>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</si>
  <si>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</si>
  <si>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</si>
  <si>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</si>
  <si>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</si>
  <si>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</si>
  <si>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</si>
  <si>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</si>
  <si>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</si>
  <si>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</si>
  <si>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</si>
  <si>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</si>
  <si>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</si>
  <si>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</si>
  <si>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</si>
  <si>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</si>
  <si>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</si>
  <si>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</si>
  <si>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</si>
  <si>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</si>
  <si>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</si>
  <si>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</si>
  <si>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</si>
  <si>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</si>
  <si>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</si>
  <si>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</si>
  <si>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</si>
  <si>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</si>
  <si>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</si>
  <si>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</si>
  <si>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</si>
  <si>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</si>
  <si>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</si>
  <si>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</si>
  <si>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</si>
  <si>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</si>
  <si>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</si>
  <si>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</si>
  <si>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</si>
  <si>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</si>
  <si>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</si>
  <si>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</si>
  <si>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</si>
  <si>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</si>
  <si>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</si>
  <si>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</si>
  <si>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</si>
  <si>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</si>
  <si>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</si>
  <si>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</si>
  <si>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</si>
  <si>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</si>
  <si>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</si>
  <si>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</si>
  <si>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</si>
  <si>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</si>
  <si>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</si>
  <si>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</si>
  <si>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</si>
  <si>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</si>
  <si>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</si>
  <si>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</si>
  <si>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</si>
  <si>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</si>
  <si>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</si>
  <si>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</si>
  <si>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</si>
  <si>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</si>
  <si>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</si>
  <si>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</si>
  <si>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</si>
  <si>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</si>
  <si>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</si>
  <si>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</si>
  <si>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</si>
  <si>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</si>
  <si>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</si>
  <si>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</si>
  <si>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</si>
  <si>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</si>
  <si>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</si>
  <si>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</si>
  <si>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</si>
  <si>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</si>
  <si>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</si>
  <si>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</si>
  <si>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</si>
  <si>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</si>
  <si>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</si>
  <si>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</si>
  <si>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</si>
  <si>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</si>
  <si>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</si>
  <si>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</si>
  <si>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</si>
  <si>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</si>
  <si>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</si>
  <si>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</si>
  <si>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</si>
  <si>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</si>
  <si>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</si>
  <si>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</si>
  <si>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</si>
  <si>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</si>
  <si>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</si>
  <si>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</si>
  <si>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</si>
  <si>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</si>
  <si>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</si>
  <si>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</si>
  <si>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</si>
  <si>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</si>
  <si>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</si>
  <si>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</si>
  <si>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</si>
  <si>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</si>
  <si>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</si>
  <si>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</si>
  <si>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</si>
  <si>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</si>
  <si>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</si>
  <si>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</si>
  <si>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</si>
  <si>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</si>
  <si>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</si>
  <si>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</si>
  <si>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</si>
  <si>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</si>
  <si>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</si>
  <si>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</si>
  <si>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</si>
  <si>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</si>
  <si>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</si>
  <si>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</si>
  <si>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</si>
  <si>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</si>
  <si>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</si>
  <si>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</si>
  <si>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</si>
  <si>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</si>
  <si>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</si>
  <si>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</si>
  <si>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</si>
  <si>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</si>
  <si>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</si>
  <si>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</si>
  <si>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</si>
  <si>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</si>
  <si>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</si>
  <si>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</si>
  <si>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</si>
  <si>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</si>
  <si>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</si>
  <si>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</si>
  <si>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</si>
  <si>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</si>
  <si>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</si>
  <si>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</si>
  <si>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</si>
  <si>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</si>
  <si>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</si>
  <si>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</si>
  <si>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</si>
  <si>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</si>
  <si>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</si>
  <si>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</si>
  <si>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</si>
  <si>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</si>
  <si>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</si>
  <si>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</si>
  <si>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</si>
  <si>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</si>
  <si>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</si>
  <si>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</si>
  <si>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</si>
  <si>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</si>
  <si>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</si>
  <si>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</si>
  <si>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</si>
  <si>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</si>
  <si>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</si>
  <si>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</si>
  <si>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</si>
  <si>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</si>
  <si>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</si>
  <si>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</si>
  <si>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</si>
  <si>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</si>
  <si>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</si>
  <si>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</si>
  <si>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</si>
  <si>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</si>
  <si>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</si>
  <si>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</si>
  <si>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</si>
  <si>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</si>
  <si>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</si>
  <si>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</si>
  <si>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</si>
  <si>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</si>
  <si>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</si>
  <si>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</si>
  <si>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</si>
  <si>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</si>
  <si>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</si>
  <si>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</si>
  <si>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</si>
  <si>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</si>
  <si>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</si>
  <si>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</si>
  <si>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</si>
  <si>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</si>
  <si>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</si>
  <si>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</si>
  <si>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</si>
  <si>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</si>
  <si>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</si>
  <si>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</si>
  <si>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</si>
  <si>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</si>
  <si>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</si>
  <si>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</si>
  <si>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</si>
  <si>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</si>
  <si>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</si>
  <si>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</si>
  <si>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</si>
  <si>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</si>
  <si>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</si>
  <si>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</si>
  <si>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</si>
  <si>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</si>
  <si>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</si>
  <si>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</si>
  <si>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</si>
  <si>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</si>
  <si>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</si>
  <si>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</si>
  <si>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</si>
  <si>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</si>
  <si>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</si>
  <si>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</si>
  <si>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</si>
  <si>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</si>
  <si>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</si>
  <si>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</si>
  <si>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</si>
  <si>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</si>
  <si>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</si>
  <si>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</si>
  <si>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</si>
  <si>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</si>
  <si>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</si>
  <si>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</si>
  <si>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</si>
  <si>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</si>
  <si>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</si>
  <si>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</si>
  <si>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</si>
  <si>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</si>
  <si>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</si>
  <si>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</si>
  <si>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</si>
  <si>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</si>
  <si>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</si>
  <si>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</si>
  <si>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</si>
  <si>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</si>
  <si>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</si>
  <si>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</si>
  <si>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</si>
  <si>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</si>
  <si>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</si>
  <si>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</si>
  <si>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</si>
  <si>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</si>
  <si>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</si>
  <si>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</si>
  <si>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</si>
  <si>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</si>
  <si>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</si>
  <si>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</si>
  <si>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</si>
  <si>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</si>
  <si>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</si>
  <si>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</si>
  <si>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</si>
  <si>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</si>
  <si>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</si>
  <si>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</si>
  <si>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</si>
  <si>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</si>
  <si>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</si>
  <si>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</si>
  <si>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</si>
  <si>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</si>
  <si>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</si>
  <si>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</si>
  <si>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</si>
  <si>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</si>
  <si>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</si>
  <si>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</si>
  <si>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</si>
  <si>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</si>
  <si>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</si>
  <si>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</si>
  <si>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</si>
  <si>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</si>
  <si>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</si>
  <si>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</si>
  <si>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</si>
  <si>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</si>
  <si>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</si>
  <si>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</si>
  <si>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</si>
  <si>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</si>
  <si>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</si>
  <si>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</si>
  <si>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</si>
  <si>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</si>
  <si>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</si>
  <si>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</si>
  <si>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</si>
  <si>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</si>
  <si>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</si>
  <si>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</si>
  <si>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</si>
  <si>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</si>
  <si>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</si>
  <si>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</si>
  <si>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</si>
  <si>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</si>
  <si>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</si>
  <si>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</si>
  <si>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</si>
  <si>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</si>
  <si>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</si>
  <si>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</si>
  <si>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</si>
  <si>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</si>
  <si>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</si>
  <si>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</si>
  <si>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</si>
  <si>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</si>
  <si>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</si>
  <si>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</si>
  <si>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</si>
  <si>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</si>
  <si>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</si>
  <si>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</si>
  <si>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</si>
  <si>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</si>
  <si>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</si>
  <si>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</si>
  <si>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</si>
  <si>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</si>
  <si>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</si>
  <si>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</si>
  <si>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</si>
  <si>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</si>
  <si>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</si>
  <si>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</si>
  <si>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</si>
  <si>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</si>
  <si>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</si>
  <si>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</si>
  <si>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</si>
  <si>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</si>
  <si>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</si>
  <si>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</si>
  <si>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</si>
  <si>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</si>
  <si>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</si>
  <si>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</si>
  <si>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</si>
  <si>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</si>
  <si>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</si>
  <si>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</si>
  <si>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</si>
  <si>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</si>
  <si>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</si>
  <si>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</si>
  <si>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</si>
  <si>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</si>
  <si>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</si>
  <si>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</si>
  <si>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</si>
  <si>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</si>
  <si>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</si>
  <si>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</si>
  <si>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</si>
  <si>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</si>
  <si>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</si>
  <si>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</si>
  <si>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</si>
  <si>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</si>
  <si>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</si>
  <si>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</si>
  <si>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</si>
  <si>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</si>
  <si>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</si>
  <si>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</si>
  <si>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</si>
  <si>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</si>
  <si>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</si>
  <si>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</si>
  <si>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</si>
  <si>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</si>
  <si>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</si>
  <si>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</si>
  <si>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</si>
  <si>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</si>
  <si>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</si>
  <si>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</si>
  <si>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</si>
  <si>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</si>
  <si>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</si>
  <si>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</si>
  <si>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</si>
  <si>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</si>
  <si>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</si>
  <si>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</si>
  <si>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</si>
  <si>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</si>
  <si>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</si>
  <si>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</si>
  <si>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</si>
  <si>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</si>
  <si>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</si>
  <si>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</si>
  <si>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</si>
  <si>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</si>
  <si>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</si>
  <si>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</si>
  <si>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</si>
  <si>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</si>
  <si>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</si>
  <si>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</si>
  <si>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</si>
  <si>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</si>
  <si>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</si>
  <si>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</si>
  <si>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</si>
  <si>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</si>
  <si>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</si>
  <si>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</si>
  <si>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</si>
  <si>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</si>
  <si>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</si>
  <si>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</si>
  <si>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</si>
  <si>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</si>
  <si>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</si>
  <si>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</si>
  <si>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</si>
  <si>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</si>
  <si>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</si>
  <si>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</si>
  <si>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</si>
  <si>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</si>
  <si>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</si>
  <si>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</si>
  <si>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</si>
  <si>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</si>
  <si>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</si>
  <si>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</si>
  <si>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</si>
  <si>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</si>
  <si>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</si>
  <si>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</si>
  <si>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</si>
  <si>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</si>
  <si>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</si>
  <si>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</si>
  <si>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</si>
  <si>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</si>
  <si>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</si>
  <si>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</si>
  <si>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</si>
  <si>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</si>
  <si>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</si>
  <si>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</si>
  <si>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</si>
  <si>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</si>
  <si>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</si>
  <si>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</si>
  <si>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</si>
  <si>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</si>
  <si>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</si>
  <si>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</si>
  <si>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</si>
  <si>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</si>
  <si>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</si>
  <si>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</si>
  <si>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</si>
  <si>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</si>
  <si>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</si>
  <si>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</si>
  <si>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</si>
  <si>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</si>
  <si>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</si>
  <si>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</si>
  <si>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</si>
  <si>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</si>
  <si>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</si>
  <si>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</si>
  <si>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</si>
  <si>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</si>
  <si>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</si>
  <si>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</si>
  <si>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</si>
  <si>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</si>
  <si>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</si>
  <si>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</si>
  <si>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</si>
  <si>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</si>
  <si>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</si>
  <si>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</si>
  <si>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</si>
  <si>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</si>
  <si>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</si>
  <si>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</si>
  <si>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</si>
  <si>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</si>
  <si>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</si>
  <si>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</si>
  <si>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</si>
  <si>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</si>
  <si>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</si>
  <si>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</si>
  <si>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</si>
  <si>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</si>
  <si>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</si>
  <si>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</si>
  <si>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</si>
  <si>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</si>
  <si>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</si>
  <si>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</si>
  <si>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</si>
  <si>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</si>
  <si>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</si>
  <si>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</si>
  <si>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</si>
  <si>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</si>
  <si>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</si>
  <si>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</si>
  <si>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</si>
  <si>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</si>
  <si>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</si>
  <si>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</si>
  <si>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</si>
  <si>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</si>
  <si>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</si>
  <si>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</si>
  <si>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</si>
  <si>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</si>
  <si>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</si>
  <si>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</si>
  <si>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</si>
  <si>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</si>
  <si>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</si>
  <si>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</si>
  <si>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</si>
  <si>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</si>
  <si>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</si>
  <si>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</si>
  <si>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</si>
  <si>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</si>
  <si>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</si>
  <si>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</si>
  <si>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</si>
  <si>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</si>
  <si>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</si>
  <si>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</si>
  <si>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</si>
  <si>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</si>
  <si>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</si>
  <si>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</si>
  <si>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</si>
  <si>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</si>
  <si>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</si>
  <si>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</si>
  <si>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</si>
  <si>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</si>
  <si>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</si>
  <si>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</si>
  <si>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</si>
  <si>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</si>
  <si>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</si>
  <si>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</si>
  <si>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</si>
  <si>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</si>
  <si>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</si>
  <si>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</si>
  <si>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</si>
  <si>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</si>
  <si>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</si>
  <si>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</si>
  <si>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</si>
  <si>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</si>
  <si>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</si>
  <si>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</si>
  <si>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</si>
  <si>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</si>
  <si>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</si>
  <si>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</si>
  <si>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</si>
  <si>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</si>
  <si>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</si>
  <si>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</si>
  <si>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</si>
  <si>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</si>
  <si>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</si>
  <si>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</si>
  <si>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</si>
  <si>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</si>
  <si>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</si>
  <si>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</si>
  <si>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</si>
  <si>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</si>
  <si>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</si>
  <si>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</si>
  <si>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</si>
  <si>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</si>
  <si>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</si>
  <si>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</si>
  <si>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</si>
  <si>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</si>
  <si>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</si>
  <si>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</si>
  <si>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</si>
  <si>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</si>
  <si>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</si>
  <si>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</si>
  <si>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</si>
  <si>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</si>
  <si>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</si>
  <si>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</si>
  <si>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</si>
  <si>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</si>
  <si>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</si>
  <si>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</si>
  <si>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</si>
  <si>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</si>
  <si>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</si>
  <si>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</si>
  <si>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</si>
  <si>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</si>
  <si>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</si>
  <si>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</si>
  <si>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</si>
  <si>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</si>
  <si>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</si>
  <si>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</si>
  <si>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</si>
  <si>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</si>
  <si>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</si>
  <si>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</si>
  <si>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</si>
  <si>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</si>
  <si>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</si>
  <si>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</si>
  <si>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</si>
  <si>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</si>
  <si>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</si>
  <si>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</si>
  <si>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</si>
  <si>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</si>
  <si>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</si>
  <si>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</si>
  <si>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</si>
  <si>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</si>
  <si>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</si>
  <si>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</si>
  <si>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</si>
  <si>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</si>
  <si>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</si>
  <si>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</si>
  <si>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</si>
  <si>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</si>
  <si>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</si>
  <si>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</si>
  <si>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</si>
  <si>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</si>
  <si>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</si>
  <si>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</si>
  <si>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</si>
  <si>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</si>
  <si>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</si>
  <si>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</si>
  <si>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</si>
  <si>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</si>
  <si>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</si>
  <si>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</si>
  <si>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</si>
  <si>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</si>
  <si>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</si>
  <si>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</si>
  <si>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</si>
  <si>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</si>
  <si>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</si>
  <si>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</si>
  <si>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</si>
  <si>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</si>
  <si>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</si>
  <si>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</si>
  <si>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</si>
  <si>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</si>
  <si>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</si>
  <si>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</si>
  <si>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</si>
  <si>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</si>
  <si>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</si>
  <si>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</si>
  <si>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</si>
  <si>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</si>
  <si>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</si>
  <si>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</si>
  <si>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</si>
  <si>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</si>
  <si>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</si>
  <si>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</si>
  <si>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</si>
  <si>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</si>
  <si>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</si>
  <si>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</si>
  <si>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</si>
  <si>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</si>
  <si>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</si>
  <si>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</si>
  <si>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</si>
  <si>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</si>
  <si>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</si>
  <si>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</si>
  <si>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</si>
  <si>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</si>
  <si>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</si>
  <si>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</si>
  <si>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</si>
  <si>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</si>
  <si>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</si>
  <si>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</si>
  <si>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</si>
  <si>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</si>
  <si>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</si>
  <si>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</si>
  <si>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</si>
  <si>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</si>
  <si>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</si>
  <si>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</si>
  <si>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</si>
  <si>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</si>
  <si>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</si>
  <si>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</si>
  <si>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</si>
  <si>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</si>
  <si>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</si>
  <si>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</si>
  <si>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</si>
  <si>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</si>
  <si>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</si>
  <si>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</si>
  <si>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</si>
  <si>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</si>
  <si>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</si>
  <si>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</si>
  <si>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</si>
  <si>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</si>
  <si>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</si>
  <si>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</si>
  <si>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</si>
  <si>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</si>
  <si>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</si>
  <si>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</si>
  <si>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</si>
  <si>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</si>
  <si>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</si>
  <si>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</si>
  <si>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</si>
  <si>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</si>
  <si>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</si>
  <si>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</si>
  <si>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</si>
  <si>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</si>
  <si>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</si>
  <si>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</si>
  <si>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</si>
  <si>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</si>
  <si>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</si>
  <si>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</si>
  <si>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</si>
  <si>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</si>
  <si>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</si>
  <si>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</si>
  <si>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</si>
  <si>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</si>
  <si>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</si>
  <si>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</si>
  <si>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</si>
  <si>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</si>
  <si>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</si>
  <si>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</si>
  <si>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</si>
  <si>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</si>
  <si>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</si>
  <si>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</si>
  <si>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</si>
  <si>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</si>
  <si>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</si>
  <si>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</si>
  <si>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</si>
  <si>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</si>
  <si>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</si>
  <si>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</si>
  <si>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</si>
  <si>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</si>
  <si>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</si>
  <si>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</si>
  <si>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</si>
  <si>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</si>
  <si>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</si>
  <si>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</si>
  <si>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</si>
  <si>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</si>
  <si>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</si>
  <si>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</si>
  <si>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</si>
  <si>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</si>
  <si>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</si>
  <si>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</si>
  <si>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</si>
  <si>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</si>
  <si>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</si>
  <si>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</si>
  <si>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</si>
  <si>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</si>
  <si>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</si>
  <si>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</si>
  <si>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</si>
  <si>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</si>
  <si>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</si>
  <si>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</si>
  <si>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</si>
  <si>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</si>
  <si>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</si>
  <si>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</si>
  <si>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</si>
  <si>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</si>
  <si>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</si>
  <si>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</si>
  <si>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</si>
  <si>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</si>
  <si>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</si>
  <si>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</si>
  <si>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</si>
  <si>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</si>
  <si>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</si>
  <si>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</si>
  <si>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</si>
  <si>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</si>
  <si>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</si>
  <si>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</si>
  <si>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</si>
  <si>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</si>
  <si>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</si>
  <si>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</si>
  <si>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</si>
  <si>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</si>
  <si>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</si>
  <si>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</si>
  <si>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</si>
  <si>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</si>
  <si>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</si>
  <si>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</si>
  <si>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</si>
  <si>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</si>
  <si>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</si>
  <si>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</si>
  <si>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</si>
  <si>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</si>
  <si>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</si>
  <si>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</si>
  <si>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</si>
  <si>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</si>
  <si>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</si>
  <si>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</si>
  <si>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</si>
  <si>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</si>
  <si>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</si>
  <si>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</si>
  <si>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</si>
  <si>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</si>
  <si>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</si>
  <si>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</si>
  <si>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</si>
  <si>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</si>
  <si>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</si>
  <si>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</si>
  <si>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</si>
  <si>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</si>
  <si>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</si>
  <si>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</si>
  <si>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</si>
  <si>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</si>
  <si>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</si>
  <si>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</si>
  <si>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</si>
  <si>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</si>
  <si>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</si>
  <si>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</si>
  <si>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</si>
  <si>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</si>
  <si>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</si>
  <si>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</si>
  <si>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</si>
  <si>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</si>
  <si>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</si>
  <si>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</si>
  <si>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</si>
  <si>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</si>
  <si>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</si>
  <si>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</si>
  <si>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</si>
  <si>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</si>
  <si>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</si>
  <si>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</si>
  <si>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</si>
  <si>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</si>
  <si>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</si>
  <si>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</si>
  <si>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</si>
  <si>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</si>
  <si>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</si>
  <si>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</si>
  <si>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</si>
  <si>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</si>
  <si>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</si>
  <si>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</si>
  <si>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</si>
  <si>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</si>
  <si>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</si>
  <si>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</si>
  <si>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</si>
  <si>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</si>
  <si>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</si>
  <si>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</si>
  <si>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</si>
  <si>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</si>
  <si>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</si>
  <si>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</si>
  <si>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</si>
  <si>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</si>
  <si>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</si>
  <si>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</si>
  <si>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</si>
  <si>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</si>
  <si>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</si>
  <si>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</si>
  <si>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</si>
  <si>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</si>
  <si>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</si>
  <si>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</si>
  <si>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</si>
  <si>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</si>
  <si>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</si>
  <si>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</si>
  <si>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</si>
  <si>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</si>
  <si>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</si>
  <si>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</si>
  <si>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</si>
  <si>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</si>
  <si>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</si>
  <si>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</si>
  <si>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</si>
  <si>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</si>
  <si>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</si>
  <si>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</si>
  <si>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</si>
  <si>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</si>
  <si>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</si>
  <si>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</si>
  <si>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</si>
  <si>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</si>
  <si>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</si>
  <si>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</si>
  <si>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</si>
  <si>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</si>
  <si>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</si>
  <si>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</si>
  <si>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</si>
  <si>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</si>
  <si>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</si>
  <si>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</si>
  <si>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</si>
  <si>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</si>
  <si>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</si>
  <si>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</si>
  <si>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</si>
  <si>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</si>
  <si>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</si>
  <si>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</si>
  <si>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</si>
  <si>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</si>
  <si>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</si>
  <si>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</si>
  <si>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</si>
  <si>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</si>
  <si>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</si>
  <si>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</si>
  <si>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</si>
  <si>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</si>
  <si>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</si>
  <si>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</si>
  <si>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</si>
  <si>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</si>
  <si>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</si>
  <si>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</si>
  <si>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</si>
  <si>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</si>
  <si>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</si>
  <si>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</si>
  <si>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</si>
  <si>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</si>
  <si>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</si>
  <si>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</si>
  <si>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</si>
  <si>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</si>
  <si>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</si>
  <si>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</si>
  <si>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</si>
  <si>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</si>
  <si>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</si>
  <si>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</si>
  <si>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</si>
  <si>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</si>
  <si>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</si>
  <si>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</si>
  <si>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</si>
  <si>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</si>
  <si>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</si>
  <si>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</si>
  <si>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</si>
  <si>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</si>
  <si>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</si>
  <si>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</si>
  <si>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</si>
  <si>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</si>
  <si>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</si>
  <si>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</si>
  <si>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</si>
  <si>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</si>
  <si>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</si>
  <si>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</si>
  <si>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</si>
  <si>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</si>
  <si>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</si>
  <si>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</si>
  <si>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</si>
  <si>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</si>
  <si>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</si>
  <si>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</si>
  <si>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</si>
  <si>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</si>
  <si>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</si>
  <si>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</si>
  <si>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</si>
  <si>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</si>
  <si>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</si>
  <si>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</si>
  <si>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</si>
  <si>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</si>
  <si>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</si>
  <si>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</si>
  <si>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</si>
  <si>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</si>
  <si>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</si>
  <si>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</si>
  <si>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</si>
  <si>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</si>
  <si>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</si>
  <si>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</si>
  <si>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</si>
  <si>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</si>
  <si>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</si>
  <si>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</si>
  <si>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</si>
  <si>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</si>
  <si>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</si>
  <si>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</si>
  <si>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</si>
  <si>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</si>
  <si>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</si>
  <si>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</si>
  <si>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</si>
  <si>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</si>
  <si>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</si>
  <si>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</si>
  <si>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</si>
  <si>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</si>
  <si>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</si>
  <si>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</si>
  <si>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</si>
  <si>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</si>
  <si>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</si>
  <si>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</si>
  <si>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</si>
  <si>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</si>
  <si>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</si>
  <si>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</si>
  <si>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</si>
  <si>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</si>
  <si>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</si>
  <si>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</si>
  <si>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</si>
  <si>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</si>
  <si>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</si>
  <si>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</si>
  <si>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</si>
  <si>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</si>
  <si>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</si>
  <si>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</si>
  <si>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</si>
  <si>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</si>
  <si>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</si>
  <si>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</si>
  <si>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</si>
  <si>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</si>
  <si>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</si>
  <si>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</si>
  <si>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</si>
  <si>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</si>
  <si>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</si>
  <si>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</si>
  <si>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</si>
  <si>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</si>
  <si>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</si>
  <si>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</si>
  <si>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</si>
  <si>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</si>
  <si>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</si>
  <si>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</si>
  <si>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</si>
  <si>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</si>
  <si>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</si>
  <si>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</si>
  <si>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</si>
  <si>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</si>
  <si>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</si>
  <si>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</si>
  <si>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</si>
  <si>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</si>
  <si>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</si>
  <si>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</si>
  <si>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</si>
  <si>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</si>
  <si>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</si>
  <si>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</si>
  <si>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</si>
  <si>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</si>
  <si>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</si>
  <si>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</si>
  <si>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</si>
  <si>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</si>
  <si>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</si>
  <si>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</si>
  <si>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</si>
  <si>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</si>
  <si>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</si>
  <si>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</si>
  <si>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</si>
  <si>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</si>
  <si>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</si>
  <si>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</si>
  <si>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</si>
  <si>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</si>
  <si>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</si>
  <si>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</si>
  <si>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</si>
  <si>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</si>
  <si>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</si>
  <si>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</si>
  <si>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</si>
  <si>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</si>
  <si>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</si>
  <si>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</si>
  <si>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</si>
  <si>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</si>
  <si>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</si>
  <si>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</si>
  <si>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</si>
  <si>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</si>
  <si>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</si>
  <si>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</si>
  <si>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</si>
  <si>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</si>
  <si>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</si>
  <si>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</si>
  <si>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</si>
  <si>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</si>
  <si>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</si>
  <si>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</si>
  <si>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</si>
  <si>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</si>
  <si>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</si>
  <si>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</si>
  <si>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</si>
  <si>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</si>
  <si>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</si>
  <si>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</si>
  <si>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</si>
  <si>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</si>
  <si>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</si>
  <si>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</si>
  <si>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</si>
  <si>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</si>
  <si>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</si>
  <si>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</si>
  <si>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</si>
  <si>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</si>
  <si>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</si>
  <si>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</si>
  <si>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</si>
  <si>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</si>
  <si>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</si>
  <si>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</si>
  <si>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</si>
  <si>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</si>
  <si>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</si>
  <si>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</si>
  <si>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</si>
  <si>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</si>
  <si>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</si>
  <si>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</si>
  <si>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</si>
  <si>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</si>
  <si>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</si>
  <si>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</si>
  <si>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</si>
  <si>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</si>
  <si>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</si>
  <si>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</si>
  <si>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</si>
  <si>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</si>
  <si>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</si>
  <si>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</si>
  <si>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</si>
  <si>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</si>
  <si>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</si>
  <si>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</si>
  <si>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</si>
  <si>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</si>
  <si>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</si>
  <si>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</si>
  <si>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</si>
  <si>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</si>
  <si>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</si>
  <si>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</si>
  <si>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</si>
  <si>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</si>
  <si>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</si>
  <si>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</si>
  <si>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</si>
  <si>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</si>
  <si>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</si>
  <si>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</si>
  <si>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</si>
  <si>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</si>
  <si>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</si>
  <si>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</si>
  <si>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</si>
  <si>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</si>
  <si>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</si>
  <si>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</si>
  <si>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</si>
  <si>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</si>
  <si>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</si>
  <si>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</si>
  <si>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</si>
  <si>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</si>
  <si>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</si>
  <si>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</si>
  <si>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</si>
  <si>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</si>
  <si>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</si>
  <si>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</si>
  <si>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</si>
  <si>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</si>
  <si>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</si>
  <si>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</si>
  <si>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</si>
  <si>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</si>
  <si>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</si>
  <si>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</si>
  <si>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</si>
  <si>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</si>
  <si>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</si>
  <si>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</si>
  <si>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</si>
  <si>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</si>
  <si>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</si>
  <si>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</si>
  <si>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</si>
  <si>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</si>
  <si>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</si>
  <si>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</si>
  <si>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</si>
  <si>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</si>
  <si>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</si>
  <si>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</si>
  <si>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</si>
  <si>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</si>
  <si>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</si>
  <si>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</si>
  <si>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</si>
  <si>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</si>
  <si>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</si>
  <si>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</si>
  <si>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</si>
  <si>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</si>
  <si>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</si>
  <si>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</si>
  <si>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</si>
  <si>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</si>
  <si>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</si>
  <si>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</si>
  <si>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</si>
  <si>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</si>
  <si>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</si>
  <si>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</si>
  <si>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</si>
  <si>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</si>
  <si>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</si>
  <si>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</si>
  <si>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</si>
  <si>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</si>
  <si>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</si>
  <si>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</si>
  <si>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</si>
  <si>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</si>
  <si>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</si>
  <si>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</si>
  <si>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</si>
  <si>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</si>
  <si>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</si>
  <si>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</si>
  <si>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</si>
  <si>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</si>
  <si>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</si>
  <si>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</si>
  <si>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</si>
  <si>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</si>
  <si>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</si>
  <si>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</si>
  <si>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</si>
  <si>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</si>
  <si>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</si>
  <si>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</si>
  <si>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</si>
  <si>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</si>
  <si>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</si>
  <si>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</si>
  <si>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</si>
  <si>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</si>
  <si>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</si>
  <si>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</si>
  <si>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</si>
  <si>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</si>
  <si>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</si>
  <si>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</si>
  <si>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</si>
  <si>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</si>
  <si>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</si>
  <si>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</si>
  <si>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</si>
  <si>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</si>
  <si>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</si>
  <si>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</si>
  <si>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</si>
  <si>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</si>
  <si>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</si>
  <si>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</si>
  <si>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</si>
  <si>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</si>
  <si>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</si>
  <si>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</si>
  <si>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</si>
  <si>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</si>
  <si>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</si>
  <si>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</si>
  <si>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</si>
  <si>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</si>
  <si>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</si>
  <si>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</si>
  <si>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</si>
  <si>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</si>
  <si>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</si>
  <si>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</si>
  <si>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</si>
  <si>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</si>
  <si>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</si>
  <si>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</si>
  <si>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</si>
  <si>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</si>
  <si>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</si>
  <si>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</si>
  <si>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</si>
  <si>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</si>
  <si>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</si>
  <si>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</si>
  <si>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</si>
  <si>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</si>
  <si>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</si>
  <si>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</si>
  <si>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</si>
  <si>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</si>
  <si>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</si>
  <si>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</si>
  <si>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</si>
  <si>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</si>
  <si>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</si>
  <si>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</si>
  <si>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</si>
  <si>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</si>
  <si>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</si>
  <si>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</si>
  <si>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</si>
  <si>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</si>
  <si>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</si>
  <si>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</si>
  <si>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</si>
  <si>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</si>
  <si>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</si>
  <si>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</si>
  <si>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</si>
  <si>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</si>
  <si>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</si>
  <si>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</si>
  <si>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</si>
  <si>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</si>
  <si>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</si>
  <si>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</si>
  <si>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</si>
  <si>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</si>
  <si>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</si>
  <si>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</si>
  <si>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</si>
  <si>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</si>
  <si>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</si>
  <si>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</si>
  <si>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</si>
  <si>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</si>
  <si>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</si>
  <si>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</si>
  <si>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</si>
  <si>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</si>
  <si>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</si>
  <si>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</si>
  <si>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</si>
  <si>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</si>
  <si>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</si>
  <si>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</si>
  <si>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</si>
  <si>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</si>
  <si>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</si>
  <si>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</si>
  <si>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</si>
  <si>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</si>
  <si>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</si>
  <si>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</si>
  <si>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</si>
  <si>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</si>
  <si>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</si>
  <si>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</si>
  <si>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</si>
  <si>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</si>
  <si>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</si>
  <si>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</si>
  <si>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</si>
  <si>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</si>
  <si>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</si>
  <si>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</si>
  <si>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</si>
  <si>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</si>
  <si>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</si>
  <si>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</si>
  <si>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</si>
  <si>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</si>
  <si>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</si>
  <si>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</si>
  <si>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</si>
  <si>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</si>
  <si>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</si>
  <si>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</si>
  <si>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</si>
  <si>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</si>
  <si>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</si>
  <si>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</si>
  <si>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</si>
  <si>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</si>
  <si>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</si>
  <si>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</si>
  <si>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</si>
  <si>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</si>
  <si>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</si>
  <si>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</si>
  <si>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</si>
  <si>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</si>
  <si>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</si>
  <si>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</si>
  <si>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</si>
  <si>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</si>
  <si>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</si>
  <si>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</si>
  <si>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</si>
  <si>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</si>
  <si>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</si>
  <si>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</si>
  <si>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</si>
  <si>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</si>
  <si>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</si>
  <si>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</si>
  <si>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</si>
  <si>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</si>
  <si>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</si>
  <si>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</si>
  <si>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</si>
  <si>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</si>
  <si>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</si>
  <si>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</si>
  <si>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</si>
  <si>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</si>
  <si>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</si>
  <si>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</si>
  <si>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</si>
  <si>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</si>
  <si>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</si>
  <si>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</si>
  <si>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</si>
  <si>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</si>
  <si>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</si>
  <si>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</si>
  <si>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</si>
  <si>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</si>
  <si>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</si>
  <si>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</si>
  <si>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</si>
  <si>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</si>
  <si>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</si>
  <si>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</si>
  <si>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</si>
  <si>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</si>
  <si>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</si>
  <si>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</si>
  <si>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</si>
  <si>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</si>
  <si>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</si>
  <si>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</si>
  <si>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</si>
  <si>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</si>
  <si>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</si>
  <si>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</si>
  <si>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</si>
  <si>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</si>
  <si>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</si>
  <si>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</si>
  <si>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</si>
  <si>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</si>
  <si>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</si>
  <si>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</si>
  <si>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</si>
  <si>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</si>
  <si>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</si>
  <si>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</si>
  <si>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</si>
  <si>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</si>
  <si>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</si>
  <si>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</si>
  <si>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</si>
  <si>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</si>
  <si>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</si>
  <si>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</si>
  <si>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</si>
  <si>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</si>
  <si>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</si>
  <si>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</si>
  <si>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</si>
  <si>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</si>
  <si>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</si>
  <si>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</si>
  <si>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</si>
  <si>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</si>
  <si>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</si>
  <si>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</si>
  <si>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</si>
  <si>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</si>
  <si>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</si>
  <si>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</si>
  <si>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</si>
  <si>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</si>
  <si>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</si>
  <si>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</si>
  <si>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</si>
  <si>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</si>
  <si>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</si>
  <si>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</si>
  <si>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</si>
  <si>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</si>
  <si>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</si>
  <si>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</si>
  <si>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</si>
  <si>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</si>
  <si>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</si>
  <si>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</si>
  <si>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</si>
  <si>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</si>
  <si>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</si>
  <si>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</si>
  <si>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</si>
  <si>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</si>
  <si>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</si>
  <si>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</si>
  <si>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</si>
  <si>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</si>
  <si>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</si>
  <si>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</si>
  <si>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</si>
  <si>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</si>
  <si>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</si>
  <si>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</si>
  <si>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</si>
  <si>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</si>
  <si>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</si>
  <si>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</si>
  <si>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</si>
  <si>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</si>
  <si>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</si>
  <si>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</si>
  <si>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</si>
  <si>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</si>
  <si>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</si>
  <si>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</si>
  <si>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</si>
  <si>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</si>
  <si>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</si>
  <si>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</si>
  <si>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</si>
  <si>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</si>
  <si>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</si>
  <si>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</si>
  <si>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</si>
  <si>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</si>
  <si>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</si>
  <si>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</si>
  <si>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</si>
  <si>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</si>
  <si>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</si>
  <si>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</si>
  <si>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</si>
  <si>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</si>
  <si>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</si>
  <si>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</si>
  <si>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</si>
  <si>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</si>
  <si>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</si>
  <si>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</si>
  <si>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</si>
  <si>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</si>
  <si>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</si>
  <si>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</si>
  <si>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</si>
  <si>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</si>
  <si>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</si>
  <si>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</si>
  <si>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</si>
  <si>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</si>
  <si>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</si>
  <si>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</si>
  <si>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</si>
  <si>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</si>
  <si>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</si>
  <si>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</si>
  <si>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</si>
  <si>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</si>
  <si>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</si>
  <si>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</si>
  <si>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</si>
  <si>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</si>
  <si>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</si>
  <si>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</si>
  <si>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</si>
  <si>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</si>
  <si>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</si>
  <si>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</si>
  <si>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</si>
  <si>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</si>
  <si>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</si>
  <si>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</si>
  <si>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</si>
  <si>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</si>
  <si>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</si>
  <si>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</si>
  <si>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</si>
  <si>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</si>
  <si>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</si>
  <si>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</si>
  <si>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</si>
  <si>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</si>
  <si>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</si>
  <si>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</si>
  <si>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</si>
  <si>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</si>
  <si>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</si>
  <si>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</si>
  <si>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</si>
  <si>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</si>
  <si>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</si>
  <si>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</si>
  <si>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</si>
  <si>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</si>
  <si>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</si>
  <si>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</si>
  <si>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</si>
  <si>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</si>
  <si>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</si>
  <si>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</si>
  <si>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</si>
  <si>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</si>
  <si>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</si>
  <si>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</si>
  <si>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</si>
  <si>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</si>
  <si>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</si>
  <si>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</si>
  <si>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</si>
  <si>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</si>
  <si>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</si>
  <si>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</si>
  <si>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</si>
  <si>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</si>
  <si>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</si>
  <si>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</si>
  <si>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</si>
  <si>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</si>
  <si>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</si>
  <si>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</si>
  <si>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</si>
  <si>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</si>
  <si>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</si>
  <si>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</si>
  <si>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</si>
  <si>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</si>
  <si>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</si>
  <si>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</si>
  <si>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</si>
  <si>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</si>
  <si>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</si>
  <si>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</si>
  <si>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</si>
  <si>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</si>
  <si>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</si>
  <si>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</si>
  <si>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</si>
  <si>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</si>
  <si>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</si>
  <si>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</si>
  <si>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</si>
  <si>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</si>
  <si>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</si>
  <si>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</si>
  <si>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</si>
  <si>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</si>
  <si>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</si>
  <si>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</si>
  <si>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</si>
  <si>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</si>
  <si>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</si>
  <si>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</si>
  <si>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</si>
  <si>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</si>
  <si>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</si>
  <si>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</si>
  <si>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</si>
  <si>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</si>
  <si>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</si>
  <si>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</si>
  <si>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</si>
  <si>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</si>
  <si>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</si>
  <si>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</si>
  <si>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</si>
  <si>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</si>
  <si>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</si>
  <si>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</si>
  <si>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</si>
  <si>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</si>
  <si>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</si>
  <si>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</si>
  <si>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</si>
  <si>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</si>
  <si>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</si>
  <si>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</si>
  <si>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</si>
  <si>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</si>
  <si>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</si>
  <si>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</si>
  <si>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</si>
  <si>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</si>
  <si>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</si>
  <si>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</si>
  <si>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</si>
  <si>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</si>
  <si>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</si>
  <si>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</si>
  <si>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</si>
  <si>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</si>
  <si>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</si>
  <si>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</si>
  <si>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</si>
  <si>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</si>
  <si>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</si>
  <si>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</si>
  <si>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</si>
  <si>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</si>
  <si>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</si>
  <si>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</si>
  <si>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</si>
  <si>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</si>
  <si>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</si>
  <si>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</si>
  <si>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</si>
  <si>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</si>
  <si>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</si>
  <si>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</si>
  <si>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</si>
  <si>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</si>
  <si>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</si>
  <si>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</si>
  <si>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</si>
  <si>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</si>
  <si>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</si>
  <si>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</si>
  <si>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</si>
  <si>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</si>
  <si>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</si>
  <si>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</si>
  <si>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</si>
  <si>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</si>
  <si>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</si>
  <si>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</si>
  <si>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</si>
  <si>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</si>
  <si>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</si>
  <si>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</si>
  <si>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</si>
  <si>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</si>
  <si>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</si>
  <si>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</si>
  <si>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</si>
  <si>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</si>
  <si>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</si>
  <si>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</si>
  <si>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</si>
  <si>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</si>
  <si>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</si>
  <si>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</si>
  <si>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</si>
  <si>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</si>
  <si>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</si>
  <si>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</si>
  <si>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</si>
  <si>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</si>
  <si>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</si>
  <si>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</si>
  <si>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</si>
  <si>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</si>
  <si>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</si>
  <si>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</si>
  <si>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</si>
  <si>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</si>
  <si>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</si>
  <si>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</si>
  <si>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</si>
  <si>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</si>
  <si>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</si>
  <si>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</si>
  <si>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</si>
  <si>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</si>
  <si>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</si>
  <si>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</si>
  <si>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</si>
  <si>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</si>
  <si>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</si>
  <si>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</si>
  <si>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</si>
  <si>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</si>
  <si>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</si>
  <si>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</si>
  <si>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</si>
  <si>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</si>
  <si>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</si>
  <si>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</si>
  <si>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</si>
  <si>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</si>
  <si>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</si>
  <si>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</si>
  <si>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</si>
  <si>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</si>
  <si>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</si>
  <si>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</si>
  <si>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</si>
  <si>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</si>
  <si>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</si>
  <si>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</si>
  <si>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</si>
  <si>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</si>
  <si>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</si>
  <si>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</si>
  <si>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</si>
  <si>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</si>
  <si>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</si>
  <si>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</si>
  <si>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</si>
  <si>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</si>
  <si>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</si>
  <si>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</si>
  <si>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</si>
  <si>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</si>
  <si>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</si>
  <si>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</si>
  <si>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</si>
  <si>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</si>
  <si>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</si>
  <si>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</si>
  <si>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</si>
  <si>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</si>
  <si>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</si>
  <si>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</si>
  <si>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</si>
  <si>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</si>
  <si>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</si>
  <si>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</si>
  <si>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</si>
  <si>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</si>
  <si>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</si>
  <si>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</si>
  <si>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</si>
  <si>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</si>
  <si>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</si>
  <si>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</si>
  <si>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</si>
  <si>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</si>
  <si>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</si>
  <si>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</si>
  <si>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</si>
  <si>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</si>
  <si>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</si>
  <si>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</si>
  <si>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</si>
  <si>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</si>
  <si>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</si>
  <si>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</si>
  <si>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</si>
  <si>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</si>
  <si>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</si>
  <si>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</si>
  <si>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</si>
  <si>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</si>
  <si>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</si>
  <si>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</si>
  <si>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</si>
  <si>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</si>
  <si>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</si>
  <si>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</si>
  <si>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</si>
  <si>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</si>
  <si>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</si>
  <si>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</si>
  <si>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</si>
  <si>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</si>
  <si>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</si>
  <si>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</si>
  <si>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</si>
  <si>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</si>
  <si>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</si>
  <si>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</si>
  <si>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</si>
  <si>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</si>
  <si>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</si>
  <si>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</si>
  <si>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</si>
  <si>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</si>
  <si>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</si>
  <si>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</si>
  <si>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</si>
  <si>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</si>
  <si>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</si>
  <si>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</si>
  <si>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</si>
  <si>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</si>
  <si>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</si>
  <si>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</si>
  <si>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</si>
  <si>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</si>
  <si>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</si>
  <si>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</si>
  <si>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</si>
  <si>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</si>
  <si>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</si>
  <si>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</si>
  <si>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</si>
  <si>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</si>
  <si>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</si>
  <si>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</si>
  <si>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</si>
  <si>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</si>
  <si>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</si>
  <si>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</si>
  <si>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</si>
  <si>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</si>
  <si>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</si>
  <si>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</si>
  <si>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</si>
  <si>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</si>
  <si>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</si>
  <si>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</si>
  <si>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</si>
  <si>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</si>
  <si>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</si>
  <si>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</si>
  <si>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</si>
  <si>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</si>
  <si>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</si>
  <si>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</si>
  <si>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</si>
  <si>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</si>
  <si>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</si>
  <si>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</si>
  <si>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</si>
  <si>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</si>
  <si>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</si>
  <si>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</si>
  <si>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</si>
  <si>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</si>
  <si>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</si>
  <si>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</si>
  <si>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</si>
  <si>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</si>
  <si>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</si>
  <si>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</si>
  <si>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</si>
  <si>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</si>
  <si>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</si>
  <si>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</si>
  <si>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</si>
  <si>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</si>
  <si>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</si>
  <si>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</si>
  <si>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</si>
  <si>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</si>
  <si>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</si>
  <si>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</si>
  <si>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</si>
  <si>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</si>
  <si>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</si>
  <si>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</si>
  <si>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</si>
  <si>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</si>
  <si>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</si>
  <si>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</si>
  <si>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</si>
  <si>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</si>
  <si>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</si>
  <si>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</si>
  <si>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</si>
  <si>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</si>
  <si>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</si>
  <si>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</si>
  <si>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</si>
  <si>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</si>
  <si>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</si>
  <si>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</si>
  <si>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</si>
  <si>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</si>
  <si>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</si>
  <si>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</si>
  <si>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</si>
  <si>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</si>
  <si>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</si>
  <si>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</si>
  <si>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</si>
  <si>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</si>
  <si>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</si>
  <si>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</si>
  <si>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</si>
  <si>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</si>
  <si>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</si>
  <si>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</si>
  <si>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</si>
  <si>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</si>
  <si>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</si>
  <si>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</si>
  <si>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</si>
  <si>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</si>
  <si>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</si>
  <si>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</si>
  <si>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</si>
  <si>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</si>
  <si>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</si>
  <si>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</si>
  <si>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</si>
  <si>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</si>
  <si>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</si>
  <si>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</si>
  <si>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</si>
  <si>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</si>
  <si>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</si>
  <si>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</si>
  <si>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</si>
  <si>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</si>
  <si>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</si>
  <si>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</si>
  <si>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</si>
  <si>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</si>
  <si>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</si>
  <si>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</si>
  <si>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</si>
  <si>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</si>
  <si>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</si>
  <si>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</si>
  <si>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</si>
  <si>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</si>
  <si>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</si>
  <si>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</si>
  <si>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</si>
  <si>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</si>
  <si>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</si>
  <si>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</si>
  <si>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</si>
  <si>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</si>
  <si>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</si>
  <si>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</si>
  <si>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</si>
  <si>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</si>
  <si>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</si>
  <si>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</si>
  <si>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</si>
  <si>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</si>
  <si>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</si>
  <si>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</si>
  <si>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</si>
  <si>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</si>
  <si>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</si>
  <si>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</si>
  <si>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</si>
  <si>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</si>
  <si>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</si>
  <si>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</si>
  <si>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</si>
  <si>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</si>
  <si>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</si>
  <si>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</si>
  <si>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</si>
  <si>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</si>
  <si>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</si>
  <si>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</si>
  <si>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</si>
  <si>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</si>
  <si>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</si>
  <si>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</si>
  <si>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</si>
  <si>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</si>
  <si>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</si>
  <si>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</si>
  <si>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</si>
  <si>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</si>
  <si>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</si>
  <si>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</si>
  <si>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</si>
  <si>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</si>
  <si>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</si>
  <si>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</si>
  <si>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</si>
  <si>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</si>
  <si>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</si>
  <si>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</si>
  <si>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</si>
  <si>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</si>
  <si>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</si>
  <si>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</si>
  <si>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</si>
  <si>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</si>
  <si>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</si>
  <si>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</si>
  <si>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</si>
  <si>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</si>
  <si>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</si>
  <si>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</si>
  <si>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</si>
  <si>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</si>
  <si>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</si>
  <si>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</si>
  <si>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</si>
  <si>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</si>
  <si>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</si>
  <si>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</si>
  <si>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</si>
  <si>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</si>
  <si>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</si>
  <si>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</si>
  <si>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</si>
  <si>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</si>
  <si>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</si>
  <si>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</si>
  <si>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</si>
  <si>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</si>
  <si>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</si>
  <si>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</si>
  <si>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</si>
  <si>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</si>
  <si>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</si>
  <si>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</si>
  <si>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</si>
  <si>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</si>
  <si>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</si>
  <si>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</si>
  <si>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</si>
  <si>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</si>
  <si>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</si>
  <si>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</si>
  <si>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</si>
  <si>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</si>
  <si>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</si>
  <si>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</si>
  <si>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</si>
  <si>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</si>
  <si>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</si>
  <si>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</si>
  <si>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</si>
  <si>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</si>
  <si>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</si>
  <si>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</si>
  <si>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</si>
  <si>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</si>
  <si>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</si>
  <si>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</si>
  <si>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</si>
  <si>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</si>
  <si>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</si>
  <si>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</si>
  <si>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</si>
  <si>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</si>
  <si>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</si>
  <si>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</si>
  <si>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</si>
  <si>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</si>
  <si>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</si>
  <si>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</si>
  <si>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</si>
  <si>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</si>
  <si>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</si>
  <si>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</si>
  <si>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</si>
  <si>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</si>
  <si>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</si>
  <si>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</si>
  <si>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</si>
  <si>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</si>
  <si>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</si>
  <si>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</si>
  <si>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</si>
  <si>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</si>
  <si>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</si>
  <si>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</si>
  <si>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</si>
  <si>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</si>
  <si>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</si>
  <si>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</si>
  <si>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</si>
  <si>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</si>
  <si>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</si>
  <si>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</si>
  <si>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</si>
  <si>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</si>
  <si>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</si>
  <si>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</si>
  <si>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</si>
  <si>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</si>
  <si>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</si>
  <si>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</si>
  <si>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</si>
  <si>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</si>
  <si>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</si>
  <si>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</si>
  <si>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</si>
  <si>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</si>
  <si>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</si>
  <si>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</si>
  <si>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</si>
  <si>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</si>
  <si>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</si>
  <si>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</si>
  <si>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</si>
  <si>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</si>
  <si>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</si>
  <si>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</si>
  <si>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</si>
  <si>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</si>
  <si>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</si>
  <si>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</si>
  <si>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</si>
  <si>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</si>
  <si>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</si>
  <si>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</si>
  <si>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</si>
  <si>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</si>
  <si>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</si>
  <si>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</si>
  <si>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</si>
  <si>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</si>
  <si>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</si>
  <si>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</si>
  <si>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</si>
  <si>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</si>
  <si>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</si>
  <si>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</si>
  <si>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</si>
  <si>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</si>
  <si>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</si>
  <si>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</si>
  <si>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</si>
  <si>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</si>
  <si>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</si>
  <si>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</si>
  <si>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</si>
  <si>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</si>
  <si>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</si>
  <si>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</si>
  <si>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</si>
  <si>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</si>
  <si>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</si>
  <si>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</si>
  <si>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</si>
  <si>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</si>
  <si>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</si>
  <si>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</si>
  <si>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</si>
  <si>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</si>
  <si>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</si>
  <si>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</si>
  <si>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</si>
  <si>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</si>
  <si>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</si>
  <si>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</si>
  <si>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</si>
  <si>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</si>
  <si>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</si>
  <si>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</si>
  <si>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</si>
  <si>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</si>
  <si>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</si>
  <si>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</si>
  <si>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</si>
  <si>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</si>
  <si>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</si>
  <si>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</si>
  <si>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</si>
  <si>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</si>
  <si>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</si>
  <si>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</si>
  <si>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</si>
  <si>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</si>
  <si>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</si>
  <si>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</si>
  <si>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</si>
  <si>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</si>
  <si>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</si>
  <si>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</si>
  <si>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</si>
  <si>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</si>
  <si>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</si>
  <si>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</si>
  <si>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</si>
  <si>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</si>
  <si>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</si>
  <si>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</si>
  <si>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</si>
  <si>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</si>
  <si>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</si>
  <si>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</si>
  <si>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</si>
  <si>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</si>
  <si>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</si>
  <si>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</si>
  <si>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</si>
  <si>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</si>
  <si>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</si>
  <si>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</si>
  <si>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</si>
  <si>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</si>
  <si>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</si>
  <si>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</si>
  <si>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</si>
  <si>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</si>
  <si>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</si>
  <si>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</si>
  <si>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</si>
  <si>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</si>
  <si>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</si>
  <si>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</si>
  <si>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</si>
  <si>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</si>
  <si>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</si>
  <si>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</si>
  <si>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</si>
  <si>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</si>
  <si>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</si>
  <si>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</si>
  <si>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</si>
  <si>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</si>
  <si>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</si>
  <si>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</si>
  <si>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</si>
  <si>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</si>
  <si>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</si>
  <si>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</si>
  <si>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</si>
  <si>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</si>
  <si>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</si>
  <si>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</si>
  <si>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</si>
  <si>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</si>
  <si>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</si>
  <si>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</si>
  <si>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</si>
  <si>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</si>
  <si>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</si>
  <si>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</si>
  <si>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</si>
  <si>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</si>
  <si>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</si>
  <si>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</si>
  <si>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</si>
  <si>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</si>
  <si>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</si>
  <si>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</si>
  <si>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</si>
  <si>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</si>
  <si>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</si>
  <si>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</si>
  <si>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</si>
  <si>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</si>
  <si>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</si>
  <si>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</si>
  <si>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</si>
  <si>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</si>
  <si>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</si>
  <si>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</si>
  <si>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</si>
  <si>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</si>
  <si>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</si>
  <si>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</si>
  <si>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</si>
  <si>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</si>
  <si>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</si>
  <si>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</si>
  <si>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</si>
  <si>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</si>
  <si>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</si>
  <si>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</si>
  <si>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</si>
  <si>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</si>
  <si>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</si>
  <si>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</si>
  <si>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</si>
  <si>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</si>
  <si>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</si>
  <si>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</si>
  <si>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</si>
  <si>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</si>
  <si>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</si>
  <si>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</si>
  <si>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</si>
  <si>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</si>
  <si>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</si>
  <si>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</si>
  <si>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</si>
  <si>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</si>
  <si>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</si>
  <si>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</si>
  <si>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</si>
  <si>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</si>
  <si>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</si>
  <si>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</si>
  <si>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</si>
  <si>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</si>
  <si>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</si>
  <si>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</si>
  <si>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</si>
  <si>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</si>
  <si>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</si>
  <si>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</si>
  <si>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</si>
  <si>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</si>
  <si>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</si>
  <si>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</si>
  <si>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</si>
  <si>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</si>
  <si>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</si>
  <si>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</si>
  <si>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</si>
  <si>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</si>
  <si>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</si>
  <si>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</si>
  <si>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</si>
  <si>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</si>
  <si>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</si>
  <si>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</si>
  <si>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</si>
  <si>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</si>
  <si>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</si>
  <si>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</si>
  <si>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</si>
  <si>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</si>
  <si>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</si>
  <si>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</si>
  <si>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</si>
  <si>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</si>
  <si>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</si>
  <si>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</si>
  <si>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</si>
  <si>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</si>
  <si>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</si>
  <si>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</si>
  <si>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</si>
  <si>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</si>
  <si>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</si>
  <si>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</si>
  <si>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</si>
  <si>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</si>
  <si>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</si>
  <si>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</si>
  <si>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</si>
  <si>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</si>
  <si>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</si>
  <si>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</si>
  <si>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</si>
  <si>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</si>
  <si>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</si>
  <si>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</si>
  <si>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</si>
  <si>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</si>
  <si>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</si>
  <si>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</si>
  <si>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</si>
  <si>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</si>
  <si>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</si>
  <si>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</si>
  <si>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</si>
  <si>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</si>
  <si>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</si>
  <si>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</si>
  <si>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</si>
  <si>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</si>
  <si>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</si>
  <si>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</si>
  <si>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</si>
  <si>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</si>
  <si>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</si>
  <si>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</si>
  <si>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</si>
  <si>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</si>
  <si>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</si>
  <si>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</si>
  <si>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</si>
  <si>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</si>
  <si>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</si>
  <si>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</si>
  <si>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</si>
  <si>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</si>
  <si>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</si>
  <si>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</si>
  <si>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</si>
  <si>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</si>
  <si>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</si>
  <si>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</si>
  <si>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</si>
  <si>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</si>
  <si>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</si>
  <si>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</si>
  <si>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</si>
  <si>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</si>
  <si>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</si>
  <si>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</si>
  <si>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</si>
  <si>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</si>
  <si>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</si>
  <si>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</si>
  <si>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</si>
  <si>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</si>
  <si>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</si>
  <si>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</si>
  <si>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</si>
  <si>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</si>
  <si>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</si>
  <si>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</si>
  <si>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</si>
  <si>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</si>
  <si>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</si>
  <si>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</si>
  <si>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</si>
  <si>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</si>
  <si>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</si>
  <si>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</si>
  <si>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</si>
  <si>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</si>
  <si>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</si>
  <si>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</si>
  <si>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</si>
  <si>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</si>
  <si>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</si>
  <si>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</si>
  <si>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</si>
  <si>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</si>
  <si>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</si>
  <si>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</si>
  <si>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</si>
  <si>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</si>
  <si>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</si>
  <si>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</si>
  <si>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</si>
  <si>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</si>
  <si>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</si>
  <si>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</si>
  <si>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</si>
  <si>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</si>
  <si>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</si>
  <si>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</si>
  <si>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</si>
  <si>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</si>
  <si>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</si>
  <si>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</si>
  <si>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</si>
  <si>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</si>
  <si>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</si>
  <si>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</si>
  <si>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</si>
  <si>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</si>
  <si>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</si>
  <si>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</si>
  <si>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</si>
  <si>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</si>
  <si>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</si>
  <si>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</si>
  <si>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</si>
  <si>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</si>
  <si>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</si>
  <si>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</si>
  <si>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</si>
  <si>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</si>
  <si>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</si>
  <si>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</si>
  <si>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</si>
  <si>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</si>
  <si>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</si>
  <si>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</si>
  <si>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</si>
  <si>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</si>
  <si>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</si>
  <si>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</si>
  <si>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</si>
  <si>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</si>
  <si>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</si>
  <si>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</si>
  <si>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</si>
  <si>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</si>
  <si>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</si>
  <si>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</si>
  <si>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</si>
  <si>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</si>
  <si>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</si>
  <si>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</si>
  <si>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</si>
  <si>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</si>
  <si>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</si>
  <si>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</si>
  <si>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</si>
  <si>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</si>
  <si>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</si>
  <si>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</si>
  <si>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</si>
  <si>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</si>
  <si>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</si>
  <si>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</si>
  <si>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</si>
  <si>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</si>
  <si>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</si>
  <si>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</si>
  <si>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</si>
  <si>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</si>
  <si>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</si>
  <si>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</si>
  <si>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</si>
  <si>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</si>
  <si>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</si>
  <si>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</si>
  <si>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</si>
  <si>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</si>
  <si>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</si>
  <si>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</si>
  <si>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</si>
  <si>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</si>
  <si>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</si>
  <si>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</si>
  <si>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</si>
  <si>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</si>
  <si>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</si>
  <si>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</si>
  <si>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</si>
  <si>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</si>
  <si>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</si>
  <si>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</si>
  <si>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</si>
  <si>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</si>
  <si>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</si>
  <si>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</si>
  <si>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</si>
  <si>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</si>
  <si>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</si>
  <si>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</si>
  <si>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</si>
  <si>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</si>
  <si>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</si>
  <si>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</si>
  <si>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</si>
  <si>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</si>
  <si>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</si>
  <si>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</si>
  <si>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</si>
  <si>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</si>
  <si>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</si>
  <si>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</si>
  <si>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</si>
  <si>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</si>
  <si>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</si>
  <si>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</si>
  <si>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</si>
  <si>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</si>
  <si>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</si>
  <si>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</si>
  <si>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</si>
  <si>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</si>
  <si>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</si>
  <si>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</si>
  <si>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</si>
  <si>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</si>
  <si>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</si>
  <si>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</si>
  <si>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</si>
  <si>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</si>
  <si>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</si>
  <si>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</si>
  <si>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</si>
  <si>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</si>
  <si>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</si>
  <si>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</si>
  <si>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</si>
  <si>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</si>
  <si>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</si>
  <si>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</si>
  <si>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</si>
  <si>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</si>
  <si>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</si>
  <si>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</si>
  <si>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</si>
  <si>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</si>
  <si>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</si>
  <si>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</si>
  <si>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</si>
  <si>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</si>
  <si>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</si>
  <si>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</si>
  <si>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</si>
  <si>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</si>
  <si>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</si>
  <si>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</si>
  <si>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</si>
  <si>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</si>
  <si>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</si>
  <si>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</si>
  <si>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</si>
  <si>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</si>
  <si>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</si>
  <si>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</si>
  <si>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</si>
  <si>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</si>
  <si>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</si>
  <si>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</si>
  <si>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</si>
  <si>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</si>
  <si>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</si>
  <si>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</si>
  <si>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</si>
  <si>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</si>
  <si>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</si>
  <si>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</si>
  <si>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</si>
  <si>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</si>
  <si>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</si>
  <si>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</si>
  <si>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</si>
  <si>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</si>
  <si>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</si>
  <si>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</si>
  <si>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</si>
  <si>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</si>
  <si>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</si>
  <si>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</si>
  <si>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</si>
  <si>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</si>
  <si>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</si>
  <si>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</si>
  <si>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</si>
  <si>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</si>
  <si>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</si>
  <si>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</si>
  <si>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</si>
  <si>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</si>
  <si>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</si>
  <si>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</si>
  <si>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</si>
  <si>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</si>
  <si>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</si>
  <si>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</si>
  <si>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</si>
  <si>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</si>
  <si>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</si>
  <si>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</si>
  <si>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</si>
  <si>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</si>
  <si>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</si>
  <si>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</si>
  <si>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</si>
  <si>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</si>
  <si>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</si>
  <si>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</si>
  <si>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</si>
  <si>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</si>
  <si>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</si>
  <si>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</si>
  <si>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</si>
  <si>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</si>
  <si>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</si>
  <si>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</si>
  <si>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</si>
  <si>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</si>
  <si>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</si>
  <si>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</si>
  <si>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</si>
  <si>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</si>
  <si>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</si>
  <si>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</si>
  <si>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</si>
  <si>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</si>
  <si>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</si>
  <si>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</si>
  <si>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</si>
  <si>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</si>
  <si>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</si>
  <si>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</si>
  <si>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</si>
  <si>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</si>
  <si>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</si>
  <si>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</si>
  <si>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</si>
  <si>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</si>
  <si>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</si>
  <si>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</si>
  <si>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</si>
  <si>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</si>
  <si>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</si>
  <si>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</si>
  <si>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</si>
  <si>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</si>
  <si>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</si>
  <si>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</si>
  <si>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</si>
  <si>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</si>
  <si>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</si>
  <si>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</si>
  <si>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</si>
  <si>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</si>
  <si>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</si>
  <si>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</si>
  <si>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</si>
  <si>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</si>
  <si>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</si>
  <si>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</si>
  <si>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</si>
  <si>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</si>
  <si>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</si>
  <si>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</si>
  <si>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</si>
  <si>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</si>
  <si>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</si>
  <si>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</si>
  <si>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</si>
  <si>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</si>
  <si>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</si>
  <si>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</si>
  <si>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</si>
  <si>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</si>
  <si>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</si>
  <si>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</si>
  <si>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</si>
  <si>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</si>
  <si>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</si>
  <si>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</si>
  <si>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</si>
  <si>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</si>
  <si>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</si>
  <si>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</si>
  <si>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</si>
  <si>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</si>
  <si>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</si>
  <si>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</si>
  <si>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</si>
  <si>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</si>
  <si>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</si>
  <si>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</si>
  <si>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</si>
  <si>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</si>
  <si>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</si>
  <si>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</si>
  <si>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</si>
  <si>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</si>
  <si>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</si>
  <si>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</si>
  <si>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</si>
  <si>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</si>
  <si>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</si>
  <si>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</si>
  <si>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</si>
  <si>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</si>
  <si>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</si>
  <si>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</si>
  <si>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</si>
  <si>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</si>
  <si>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</si>
  <si>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</si>
  <si>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</si>
  <si>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</si>
  <si>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</si>
  <si>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</si>
  <si>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</si>
  <si>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</si>
  <si>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</si>
  <si>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</si>
  <si>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</si>
  <si>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</si>
  <si>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</si>
  <si>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</si>
  <si>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</si>
  <si>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</si>
  <si>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</si>
  <si>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</si>
  <si>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</si>
  <si>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</si>
  <si>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</si>
  <si>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</si>
  <si>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</si>
  <si>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</si>
  <si>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</si>
  <si>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</si>
  <si>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</si>
  <si>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</si>
  <si>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</si>
  <si>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</si>
  <si>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</si>
  <si>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</si>
  <si>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</si>
  <si>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</si>
  <si>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</si>
  <si>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</si>
  <si>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</si>
  <si>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</si>
  <si>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</si>
  <si>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</si>
  <si>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</si>
  <si>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</si>
  <si>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</si>
  <si>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</si>
  <si>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</si>
  <si>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</si>
  <si>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</si>
  <si>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</si>
  <si>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</si>
  <si>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</si>
  <si>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</si>
  <si>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</si>
  <si>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</si>
  <si>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</si>
  <si>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</si>
  <si>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</si>
  <si>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</si>
  <si>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</si>
  <si>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</si>
  <si>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</si>
  <si>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</si>
  <si>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</si>
  <si>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</si>
  <si>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</si>
  <si>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</si>
  <si>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</si>
  <si>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</si>
  <si>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</si>
  <si>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</si>
  <si>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</si>
  <si>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</si>
  <si>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</si>
  <si>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</si>
  <si>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</si>
  <si>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</si>
  <si>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</si>
  <si>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</si>
  <si>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</si>
  <si>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</si>
  <si>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</si>
  <si>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</si>
  <si>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</si>
  <si>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</si>
  <si>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</si>
  <si>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</si>
  <si>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</si>
  <si>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</si>
  <si>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</si>
  <si>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</si>
  <si>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</si>
  <si>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</si>
  <si>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</si>
  <si>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</si>
  <si>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</si>
  <si>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</si>
  <si>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</si>
  <si>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</si>
  <si>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</si>
  <si>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</si>
  <si>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</si>
  <si>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</si>
  <si>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</si>
  <si>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</si>
  <si>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</si>
  <si>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</si>
  <si>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</si>
  <si>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</si>
  <si>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</si>
  <si>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</si>
  <si>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</si>
  <si>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</si>
  <si>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</si>
  <si>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</si>
  <si>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</si>
  <si>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</si>
  <si>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</si>
  <si>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</si>
  <si>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</si>
  <si>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</si>
  <si>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</si>
  <si>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</si>
  <si>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</si>
  <si>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</si>
  <si>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</si>
  <si>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</si>
  <si>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</si>
  <si>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</si>
  <si>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</si>
  <si>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</si>
  <si>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</si>
  <si>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</si>
  <si>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</si>
  <si>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</si>
  <si>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</si>
  <si>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</si>
  <si>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</si>
  <si>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</si>
  <si>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</si>
  <si>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</si>
  <si>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</si>
  <si>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</si>
  <si>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</si>
  <si>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</si>
  <si>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</si>
  <si>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</si>
  <si>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</si>
  <si>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</si>
  <si>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</si>
  <si>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</si>
  <si>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</si>
  <si>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</si>
  <si>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</si>
  <si>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</si>
  <si>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</si>
  <si>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</si>
  <si>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</si>
  <si>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</si>
  <si>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</si>
  <si>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</si>
  <si>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</si>
  <si>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</si>
  <si>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</si>
  <si>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</si>
  <si>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</si>
  <si>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</si>
  <si>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</si>
  <si>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</si>
  <si>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</si>
  <si>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</si>
  <si>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</si>
  <si>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</si>
  <si>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</si>
  <si>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</si>
  <si>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</si>
  <si>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</si>
  <si>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</si>
  <si>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</si>
  <si>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</si>
  <si>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</si>
  <si>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</si>
  <si>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</si>
  <si>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</si>
  <si>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</si>
  <si>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</si>
  <si>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</si>
  <si>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</si>
  <si>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</si>
  <si>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</si>
  <si>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</si>
  <si>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</si>
  <si>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</si>
  <si>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</si>
  <si>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</si>
  <si>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</si>
  <si>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</si>
  <si>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</si>
  <si>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</si>
  <si>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</si>
  <si>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</si>
  <si>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</si>
  <si>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</si>
  <si>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</si>
  <si>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</si>
  <si>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</si>
  <si>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</si>
  <si>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</si>
  <si>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</si>
  <si>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</si>
  <si>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</si>
  <si>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</si>
  <si>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</si>
  <si>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</si>
  <si>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</si>
  <si>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</si>
  <si>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</si>
  <si>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</si>
  <si>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</si>
  <si>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</si>
  <si>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</si>
  <si>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</si>
  <si>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</si>
  <si>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</si>
  <si>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</si>
  <si>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</si>
  <si>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</si>
  <si>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</si>
  <si>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</si>
  <si>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</si>
  <si>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</si>
  <si>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</si>
  <si>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</si>
  <si>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</si>
  <si>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</si>
  <si>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</si>
  <si>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</si>
  <si>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</si>
  <si>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</si>
  <si>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</si>
  <si>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</si>
  <si>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</si>
  <si>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</si>
  <si>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</si>
  <si>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</si>
  <si>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</si>
  <si>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</si>
  <si>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</si>
  <si>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</si>
  <si>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</si>
  <si>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</si>
  <si>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</si>
  <si>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</si>
  <si>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</si>
  <si>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</si>
  <si>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</si>
  <si>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</si>
  <si>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</si>
  <si>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</si>
  <si>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</si>
  <si>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</si>
  <si>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</si>
  <si>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</si>
  <si>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</si>
  <si>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</si>
  <si>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</si>
  <si>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</si>
  <si>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</si>
  <si>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</si>
  <si>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</si>
  <si>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</si>
  <si>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</si>
  <si>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</si>
  <si>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</si>
  <si>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</si>
  <si>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</si>
  <si>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</si>
  <si>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</si>
  <si>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</si>
  <si>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</si>
  <si>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</si>
  <si>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</si>
  <si>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</si>
  <si>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</si>
  <si>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</si>
  <si>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</si>
  <si>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</si>
  <si>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</si>
  <si>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</si>
  <si>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</si>
  <si>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</si>
  <si>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</si>
  <si>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</si>
  <si>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</si>
  <si>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</si>
  <si>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</si>
  <si>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</si>
  <si>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</si>
  <si>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</si>
  <si>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</si>
  <si>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</si>
  <si>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</si>
  <si>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</si>
  <si>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</si>
  <si>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</si>
  <si>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</si>
  <si>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</si>
  <si>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</si>
  <si>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</si>
  <si>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</si>
  <si>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</si>
  <si>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</si>
  <si>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</si>
  <si>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</si>
  <si>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</si>
  <si>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</si>
  <si>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</si>
  <si>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</si>
  <si>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</si>
  <si>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</si>
  <si>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</si>
  <si>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</si>
  <si>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</si>
  <si>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</si>
  <si>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</si>
  <si>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</si>
  <si>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</si>
  <si>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</si>
  <si>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</si>
  <si>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</si>
  <si>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</si>
  <si>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</si>
  <si>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</si>
  <si>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</si>
  <si>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</si>
  <si>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</si>
  <si>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</si>
  <si>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</si>
  <si>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</si>
  <si>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</si>
  <si>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</si>
  <si>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</si>
  <si>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</si>
  <si>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</si>
  <si>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</si>
  <si>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</si>
  <si>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</si>
  <si>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</si>
  <si>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</si>
  <si>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</si>
  <si>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</si>
  <si>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</si>
  <si>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</si>
  <si>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</si>
  <si>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</si>
  <si>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</si>
  <si>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</si>
  <si>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</si>
  <si>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</si>
  <si>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</si>
  <si>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</si>
  <si>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</si>
  <si>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</si>
  <si>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</si>
  <si>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</si>
  <si>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</si>
  <si>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</si>
  <si>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</si>
  <si>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</si>
  <si>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</si>
  <si>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</si>
  <si>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</si>
  <si>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</si>
  <si>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</si>
  <si>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</si>
  <si>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</si>
  <si>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</si>
  <si>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</si>
  <si>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</si>
  <si>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</si>
  <si>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</si>
  <si>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</si>
  <si>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</si>
  <si>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</si>
  <si>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</si>
  <si>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</si>
  <si>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</si>
  <si>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</si>
  <si>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</si>
  <si>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</si>
  <si>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</si>
  <si>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</si>
  <si>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</si>
  <si>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</si>
  <si>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</si>
  <si>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</si>
  <si>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</si>
  <si>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</si>
  <si>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</si>
  <si>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</si>
  <si>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</si>
  <si>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</si>
  <si>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</si>
  <si>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</si>
  <si>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</si>
  <si>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</si>
  <si>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</si>
  <si>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</si>
  <si>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</si>
  <si>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</si>
  <si>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</si>
  <si>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</si>
  <si>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</si>
  <si>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</si>
  <si>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</si>
  <si>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</si>
  <si>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</si>
  <si>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</si>
  <si>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</si>
  <si>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</si>
  <si>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</si>
  <si>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</si>
  <si>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</si>
  <si>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</si>
  <si>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</si>
  <si>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</si>
  <si>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</si>
  <si>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</si>
  <si>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</si>
  <si>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</si>
  <si>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</si>
  <si>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</si>
  <si>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</si>
  <si>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</si>
  <si>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</si>
  <si>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</si>
  <si>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</si>
  <si>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</si>
  <si>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</si>
  <si>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</si>
  <si>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</si>
  <si>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</si>
  <si>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</si>
  <si>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</si>
  <si>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</si>
  <si>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</si>
  <si>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</si>
  <si>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</si>
  <si>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</si>
  <si>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</si>
  <si>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</si>
  <si>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</si>
  <si>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</si>
  <si>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</si>
  <si>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</si>
  <si>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</si>
  <si>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</si>
  <si>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</si>
  <si>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</si>
  <si>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</si>
  <si>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</si>
  <si>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</si>
  <si>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</si>
  <si>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</si>
  <si>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</si>
  <si>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</si>
  <si>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</si>
  <si>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</si>
  <si>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</si>
  <si>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</si>
  <si>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</si>
  <si>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</si>
  <si>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</si>
  <si>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</si>
  <si>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</si>
  <si>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</si>
  <si>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</si>
  <si>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</si>
  <si>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</si>
  <si>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</si>
  <si>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</si>
  <si>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</si>
  <si>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</si>
  <si>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</si>
  <si>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</si>
  <si>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</si>
  <si>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</si>
  <si>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</si>
  <si>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</si>
  <si>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</si>
  <si>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</si>
  <si>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</si>
  <si>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</si>
  <si>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</si>
  <si>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</si>
  <si>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</si>
  <si>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</si>
  <si>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</si>
  <si>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</si>
  <si>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</si>
  <si>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</si>
  <si>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</si>
  <si>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</si>
  <si>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</si>
  <si>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</si>
  <si>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</si>
  <si>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</si>
  <si>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</si>
  <si>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</si>
  <si>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</si>
  <si>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</si>
  <si>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</si>
  <si>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</si>
  <si>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</si>
  <si>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</si>
  <si>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</si>
  <si>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</si>
  <si>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</si>
  <si>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</si>
  <si>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</si>
  <si>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</si>
  <si>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</si>
  <si>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</si>
  <si>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</si>
  <si>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</si>
  <si>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</si>
  <si>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</si>
  <si>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</si>
  <si>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</si>
  <si>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</si>
  <si>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</si>
  <si>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</si>
  <si>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</si>
  <si>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</si>
  <si>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</si>
  <si>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</si>
  <si>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</si>
  <si>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</si>
  <si>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</si>
  <si>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</si>
  <si>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</si>
  <si>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</si>
  <si>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</si>
  <si>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</si>
  <si>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</si>
  <si>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</si>
  <si>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</si>
  <si>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</si>
  <si>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</si>
  <si>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</si>
  <si>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</si>
  <si>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</si>
  <si>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</si>
  <si>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</si>
  <si>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</si>
  <si>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</si>
  <si>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</si>
  <si>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</si>
  <si>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</si>
  <si>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</si>
  <si>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</si>
  <si>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</si>
  <si>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</si>
  <si>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</si>
  <si>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</si>
  <si>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</si>
  <si>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</si>
  <si>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</si>
  <si>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</si>
  <si>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</si>
  <si>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</si>
  <si>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</si>
  <si>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</si>
  <si>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</si>
  <si>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</si>
  <si>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</si>
  <si>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</si>
  <si>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</si>
  <si>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</si>
  <si>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</si>
  <si>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</si>
  <si>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</si>
  <si>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</si>
  <si>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</si>
  <si>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</si>
  <si>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</si>
  <si>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</si>
  <si>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</si>
  <si>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</si>
  <si>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</si>
  <si>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</si>
  <si>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</si>
  <si>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</si>
  <si>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</si>
  <si>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</si>
  <si>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</si>
  <si>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</si>
  <si>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</si>
  <si>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</si>
  <si>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</si>
  <si>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</si>
  <si>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</si>
  <si>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</si>
  <si>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</si>
  <si>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</si>
  <si>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</si>
  <si>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</si>
  <si>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</si>
  <si>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</si>
  <si>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</si>
  <si>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</si>
  <si>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</si>
  <si>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</si>
  <si>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</si>
  <si>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</si>
  <si>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</si>
  <si>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</si>
  <si>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</si>
  <si>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</si>
  <si>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</si>
  <si>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</si>
  <si>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</si>
  <si>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</si>
  <si>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</si>
  <si>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</si>
  <si>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</si>
  <si>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</si>
  <si>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</si>
  <si>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</si>
  <si>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</si>
  <si>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</si>
  <si>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</si>
  <si>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</si>
  <si>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</si>
  <si>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</si>
  <si>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</si>
  <si>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</si>
  <si>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</si>
  <si>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</si>
  <si>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</si>
  <si>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</si>
  <si>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</si>
  <si>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</si>
  <si>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</si>
  <si>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</si>
  <si>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</si>
  <si>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</si>
  <si>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</si>
  <si>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</si>
  <si>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</si>
  <si>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</si>
  <si>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</si>
  <si>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</si>
  <si>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</si>
  <si>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</si>
  <si>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</si>
  <si>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</si>
  <si>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</si>
  <si>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</si>
  <si>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</si>
  <si>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</si>
  <si>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</si>
  <si>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</si>
  <si>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</si>
  <si>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</si>
  <si>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</si>
  <si>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</si>
  <si>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</si>
  <si>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</si>
  <si>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</si>
  <si>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</si>
  <si>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</si>
  <si>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</si>
  <si>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</si>
  <si>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</si>
  <si>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</si>
  <si>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</si>
  <si>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</si>
  <si>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</si>
  <si>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</si>
  <si>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</si>
  <si>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</si>
  <si>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</si>
  <si>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</si>
  <si>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</si>
  <si>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</si>
  <si>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</si>
  <si>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</si>
  <si>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</si>
  <si>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</si>
  <si>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</si>
  <si>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</si>
  <si>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</si>
  <si>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</si>
  <si>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</si>
  <si>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</si>
  <si>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</si>
  <si>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</si>
  <si>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</si>
  <si>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</si>
  <si>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</si>
  <si>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</si>
  <si>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</si>
  <si>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</si>
  <si>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</si>
  <si>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</si>
  <si>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</si>
  <si>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</si>
  <si>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</si>
  <si>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</si>
  <si>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</si>
  <si>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</si>
  <si>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</si>
  <si>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</si>
  <si>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</si>
  <si>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</si>
  <si>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</si>
  <si>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</si>
  <si>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</si>
  <si>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</si>
  <si>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</si>
  <si>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</si>
  <si>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</si>
  <si>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</si>
  <si>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</si>
  <si>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</si>
  <si>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</si>
  <si>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</si>
  <si>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</si>
  <si>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</si>
  <si>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</si>
  <si>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</si>
  <si>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</si>
  <si>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</si>
  <si>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</si>
  <si>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</si>
  <si>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</si>
  <si>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</si>
  <si>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</si>
  <si>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</si>
  <si>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</si>
  <si>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</si>
  <si>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</si>
  <si>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</si>
  <si>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</si>
  <si>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</si>
  <si>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</si>
  <si>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</si>
  <si>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</si>
  <si>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</si>
  <si>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</si>
  <si>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</si>
  <si>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</si>
  <si>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</si>
  <si>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</si>
  <si>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</si>
  <si>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</si>
  <si>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</si>
  <si>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</si>
  <si>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</si>
  <si>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</si>
  <si>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</si>
  <si>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</si>
  <si>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</si>
  <si>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</si>
  <si>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</si>
  <si>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</si>
  <si>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</si>
  <si>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</si>
  <si>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</si>
  <si>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</si>
  <si>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</si>
  <si>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</si>
  <si>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</si>
  <si>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</si>
  <si>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</si>
  <si>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</si>
  <si>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</si>
  <si>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</si>
  <si>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</si>
  <si>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</si>
  <si>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</si>
  <si>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</si>
  <si>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</si>
  <si>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</si>
  <si>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</si>
  <si>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</si>
  <si>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</si>
  <si>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</si>
  <si>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</si>
  <si>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</si>
  <si>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</si>
  <si>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</si>
  <si>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</si>
  <si>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</si>
  <si>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</si>
  <si>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</si>
  <si>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</si>
  <si>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</si>
  <si>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</si>
  <si>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</si>
  <si>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</si>
  <si>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</si>
  <si>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</si>
  <si>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</si>
  <si>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</si>
  <si>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</si>
  <si>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</si>
  <si>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</si>
  <si>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</si>
  <si>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</si>
  <si>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</si>
  <si>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</si>
  <si>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</si>
  <si>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</si>
  <si>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</si>
  <si>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</si>
  <si>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</si>
  <si>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</si>
  <si>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</si>
  <si>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</si>
  <si>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</si>
  <si>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</si>
  <si>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</si>
  <si>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</si>
  <si>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</si>
  <si>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</si>
  <si>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</si>
  <si>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</si>
  <si>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</si>
  <si>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</si>
  <si>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</si>
  <si>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</si>
  <si>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</si>
  <si>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</si>
  <si>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</si>
  <si>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</si>
  <si>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</si>
  <si>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</si>
  <si>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</si>
  <si>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</si>
  <si>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</si>
  <si>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</si>
  <si>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</si>
  <si>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</si>
  <si>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</si>
  <si>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</si>
  <si>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</si>
  <si>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</si>
  <si>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</si>
  <si>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</si>
  <si>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</si>
  <si>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</si>
  <si>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</si>
  <si>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</si>
  <si>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</si>
  <si>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</si>
  <si>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</si>
  <si>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</si>
  <si>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</si>
  <si>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</si>
  <si>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</si>
  <si>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</si>
  <si>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</si>
  <si>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</si>
  <si>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</si>
  <si>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</si>
  <si>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</si>
  <si>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</si>
  <si>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</si>
  <si>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</si>
  <si>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</si>
  <si>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</si>
  <si>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</si>
  <si>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</si>
  <si>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</si>
  <si>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</si>
  <si>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</si>
  <si>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</si>
  <si>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</si>
  <si>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</si>
  <si>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</si>
  <si>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</si>
  <si>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</si>
  <si>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</si>
  <si>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</si>
  <si>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</si>
  <si>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</si>
  <si>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</si>
  <si>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</si>
  <si>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</si>
  <si>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</si>
  <si>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</si>
  <si>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</si>
  <si>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</si>
  <si>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</si>
  <si>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</si>
  <si>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</si>
  <si>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</si>
  <si>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</si>
  <si>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</si>
  <si>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</si>
  <si>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</si>
  <si>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</si>
  <si>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</si>
  <si>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</si>
  <si>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</si>
  <si>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</si>
  <si>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</si>
  <si>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</si>
  <si>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</si>
  <si>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</si>
  <si>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</si>
  <si>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</si>
  <si>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</si>
  <si>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</si>
  <si>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</si>
  <si>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</si>
  <si>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</si>
  <si>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</si>
  <si>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</si>
  <si>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</si>
  <si>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</si>
  <si>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</si>
  <si>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</si>
  <si>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</si>
  <si>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</si>
  <si>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</si>
  <si>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</si>
  <si>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</si>
  <si>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</si>
  <si>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</si>
  <si>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</si>
  <si>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</si>
  <si>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</si>
  <si>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</si>
  <si>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</si>
  <si>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</si>
  <si>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</si>
  <si>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</si>
  <si>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</si>
  <si>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</si>
  <si>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</si>
  <si>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</si>
  <si>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</si>
  <si>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</si>
  <si>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</si>
  <si>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</si>
  <si>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</si>
  <si>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</si>
  <si>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</si>
  <si>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</si>
  <si>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</si>
  <si>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</si>
  <si>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</si>
  <si>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</si>
  <si>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</si>
  <si>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</si>
  <si>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</si>
  <si>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</si>
  <si>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</si>
  <si>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</si>
  <si>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</si>
  <si>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</si>
  <si>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</si>
  <si>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</si>
  <si>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</si>
  <si>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</si>
  <si>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</si>
  <si>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</si>
  <si>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</si>
  <si>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</si>
  <si>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</si>
  <si>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</si>
  <si>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</si>
  <si>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</si>
  <si>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</si>
  <si>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</si>
  <si>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</si>
  <si>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</si>
  <si>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</si>
  <si>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</si>
  <si>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</si>
  <si>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</si>
  <si>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</si>
  <si>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</si>
  <si>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</si>
  <si>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</si>
  <si>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</si>
  <si>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</si>
  <si>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</si>
  <si>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</si>
  <si>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</si>
  <si>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</si>
  <si>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</si>
  <si>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</si>
  <si>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</si>
  <si>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</si>
  <si>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</si>
  <si>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</si>
  <si>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</si>
  <si>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</si>
  <si>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</si>
  <si>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</si>
  <si>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</si>
  <si>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</si>
  <si>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</si>
  <si>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</si>
  <si>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</si>
  <si>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</si>
  <si>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</si>
  <si>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</si>
  <si>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</si>
  <si>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</si>
  <si>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</si>
  <si>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</si>
  <si>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</si>
  <si>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</si>
  <si>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</si>
  <si>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</si>
  <si>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</si>
  <si>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</si>
  <si>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</si>
  <si>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</si>
  <si>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</si>
  <si>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</si>
  <si>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</si>
  <si>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</si>
  <si>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</si>
  <si>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</si>
  <si>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</si>
  <si>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</si>
  <si>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</si>
  <si>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</si>
  <si>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</si>
  <si>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</si>
  <si>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</si>
  <si>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</si>
  <si>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</si>
  <si>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</si>
  <si>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t>CUSTOMER SERVICE BOOKING: Shang, Xiangxiang &lt;Xiangxiang.Shang@hlag.com&gt; /  Zhu, Qiaomeng &lt;Qiaomeng.Zhu@hlag.com&gt;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</si>
  <si>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</si>
  <si>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CUSTOMER SERVICE BOOKING:  Shang, Xiangxiang &lt;Xiangxiang.Shang@hlag.com&gt; /  Zhu, Qiaomeng &lt;Qiaomeng.Zhu@hlag.com&gt;</t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</si>
  <si>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</si>
  <si>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</si>
  <si>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</si>
  <si>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</si>
  <si>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</si>
  <si>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</si>
  <si>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</si>
  <si>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</si>
  <si>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</si>
  <si>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</si>
  <si>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</si>
  <si>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</si>
  <si>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</si>
  <si>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</si>
  <si>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</si>
  <si>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</si>
  <si>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</si>
  <si>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</si>
  <si>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</si>
  <si>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</si>
  <si>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</si>
  <si>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</si>
  <si>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</si>
  <si>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</si>
  <si>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</si>
  <si>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</si>
  <si>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</si>
  <si>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</si>
  <si>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</si>
  <si>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</si>
  <si>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</si>
  <si>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</si>
  <si>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</si>
  <si>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</si>
  <si>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</si>
  <si>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</si>
  <si>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</si>
  <si>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</si>
  <si>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</si>
  <si>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</si>
  <si>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</si>
  <si>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</si>
  <si>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</si>
  <si>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</si>
  <si>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</si>
  <si>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</si>
  <si>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</si>
  <si>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</si>
  <si>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</si>
  <si>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</si>
  <si>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</si>
  <si>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</si>
  <si>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</si>
  <si>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</si>
  <si>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</si>
  <si>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</si>
  <si>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</si>
  <si>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</si>
  <si>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</si>
  <si>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</si>
  <si>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</si>
  <si>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</si>
  <si>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</si>
  <si>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</si>
  <si>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</si>
  <si>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</si>
  <si>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</si>
  <si>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</si>
  <si>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</si>
  <si>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</si>
  <si>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</si>
  <si>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</si>
  <si>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</si>
  <si>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</si>
  <si>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</si>
  <si>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</si>
  <si>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</si>
  <si>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</si>
  <si>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</si>
  <si>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</si>
  <si>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</si>
  <si>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</si>
  <si>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</si>
  <si>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</si>
  <si>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</si>
  <si>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</si>
  <si>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</si>
  <si>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</si>
  <si>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</si>
  <si>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</si>
  <si>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</si>
  <si>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</si>
  <si>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</si>
  <si>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</si>
  <si>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</si>
  <si>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</si>
  <si>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</si>
  <si>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</si>
  <si>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</si>
  <si>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</si>
  <si>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</si>
  <si>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</si>
  <si>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</si>
  <si>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</si>
  <si>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</si>
  <si>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</si>
  <si>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</si>
  <si>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</si>
  <si>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</si>
  <si>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</si>
  <si>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</si>
  <si>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</si>
  <si>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</si>
  <si>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</si>
  <si>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</si>
  <si>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</si>
  <si>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</si>
  <si>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</si>
  <si>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</si>
  <si>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</si>
  <si>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CUSTOMER SERVICE BOOKING:  Wang, Wen &lt;Wen.Wang@hlag.com&gt; / xiujuan.zhu@hlag.com</t>
    <phoneticPr fontId="2" type="noConversion"/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</si>
  <si>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</si>
  <si>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</si>
  <si>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</si>
  <si>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</si>
  <si>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</si>
  <si>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</si>
  <si>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</si>
  <si>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</si>
  <si>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</si>
  <si>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</si>
  <si>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</si>
  <si>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</si>
  <si>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</si>
  <si>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</si>
  <si>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</si>
  <si>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</si>
  <si>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</si>
  <si>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</si>
  <si>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</si>
  <si>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</si>
  <si>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</si>
  <si>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</si>
  <si>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</si>
  <si>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</si>
  <si>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</si>
  <si>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</si>
  <si>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</si>
  <si>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</si>
  <si>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</si>
  <si>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</si>
  <si>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</si>
  <si>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</si>
  <si>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</si>
  <si>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</si>
  <si>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</si>
  <si>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</si>
  <si>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</si>
  <si>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</si>
  <si>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</si>
  <si>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</si>
  <si>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</si>
  <si>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</si>
  <si>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</si>
  <si>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</si>
  <si>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</si>
  <si>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</si>
  <si>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</si>
  <si>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</si>
  <si>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</si>
  <si>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</si>
  <si>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</si>
  <si>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</si>
  <si>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</si>
  <si>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</si>
  <si>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</si>
  <si>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</si>
  <si>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</si>
  <si>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</si>
  <si>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</si>
  <si>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</si>
  <si>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</si>
  <si>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</si>
  <si>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</si>
  <si>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</si>
  <si>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</si>
  <si>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</si>
  <si>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</si>
  <si>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</si>
  <si>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</si>
  <si>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</si>
  <si>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</si>
  <si>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</si>
  <si>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</si>
  <si>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</si>
  <si>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</si>
  <si>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</si>
  <si>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</si>
  <si>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</si>
  <si>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</si>
  <si>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</si>
  <si>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</si>
  <si>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</si>
  <si>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</si>
  <si>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</si>
  <si>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</si>
  <si>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</si>
  <si>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</si>
  <si>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</si>
  <si>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</si>
  <si>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</si>
  <si>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</si>
  <si>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</si>
  <si>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</si>
  <si>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</si>
  <si>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</si>
  <si>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</si>
  <si>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</si>
  <si>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</si>
  <si>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</si>
  <si>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</si>
  <si>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</si>
  <si>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</si>
  <si>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</si>
  <si>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</si>
  <si>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</si>
  <si>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</si>
  <si>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</si>
  <si>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</si>
  <si>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</si>
  <si>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</si>
  <si>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</si>
  <si>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</si>
  <si>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</si>
  <si>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</si>
  <si>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</si>
  <si>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</si>
  <si>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</si>
  <si>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</si>
  <si>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</si>
  <si>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</si>
  <si>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</si>
  <si>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</si>
  <si>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</si>
  <si>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</si>
  <si>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</si>
  <si>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</si>
  <si>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</si>
  <si>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</si>
  <si>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</si>
  <si>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</si>
  <si>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</si>
  <si>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</si>
  <si>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</si>
  <si>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</si>
  <si>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</si>
  <si>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</si>
  <si>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</si>
  <si>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</si>
  <si>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</si>
  <si>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</si>
  <si>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</si>
  <si>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</si>
  <si>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</si>
  <si>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</si>
  <si>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</si>
  <si>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</si>
  <si>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</si>
  <si>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</si>
  <si>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</si>
  <si>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</si>
  <si>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</si>
  <si>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</si>
  <si>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</si>
  <si>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</si>
  <si>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</si>
  <si>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</si>
  <si>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</si>
  <si>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</si>
  <si>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</si>
  <si>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</si>
  <si>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</si>
  <si>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</si>
  <si>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</si>
  <si>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</si>
  <si>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</si>
  <si>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</si>
  <si>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</si>
  <si>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</si>
  <si>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</si>
  <si>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</si>
  <si>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</si>
  <si>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</si>
  <si>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</si>
  <si>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</si>
  <si>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</si>
  <si>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</si>
  <si>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</si>
  <si>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</si>
  <si>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</si>
  <si>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</si>
  <si>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</si>
  <si>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</si>
  <si>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</si>
  <si>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</si>
  <si>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</si>
  <si>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</si>
  <si>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</si>
  <si>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</si>
  <si>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</si>
  <si>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</si>
  <si>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</si>
  <si>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</si>
  <si>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</si>
  <si>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</si>
  <si>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</si>
  <si>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</si>
  <si>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</si>
  <si>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</si>
  <si>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</si>
  <si>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</si>
  <si>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</si>
  <si>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</si>
  <si>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</si>
  <si>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</si>
  <si>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</si>
  <si>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</si>
  <si>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</si>
  <si>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</si>
  <si>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</si>
  <si>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</si>
  <si>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</si>
  <si>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</si>
  <si>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</si>
  <si>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</si>
  <si>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</si>
  <si>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</si>
  <si>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</si>
  <si>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</si>
  <si>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</si>
  <si>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</si>
  <si>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</si>
  <si>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</si>
  <si>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</si>
  <si>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</si>
  <si>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</si>
  <si>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</si>
  <si>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</si>
  <si>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</si>
  <si>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</si>
  <si>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</si>
  <si>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</si>
  <si>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r>
      <t xml:space="preserve">SI CUT OFF:  </t>
    </r>
    <r>
      <rPr>
        <sz val="14"/>
        <color rgb="FFFF0000"/>
        <rFont val="Arial"/>
        <family val="2"/>
      </rPr>
      <t>FRI 5:00 PM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</si>
  <si>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</si>
  <si>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</si>
  <si>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</si>
  <si>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38 DAYS</t>
    <phoneticPr fontId="2" type="noConversion"/>
  </si>
  <si>
    <t>42 DAYS</t>
    <phoneticPr fontId="2" type="noConversion"/>
  </si>
  <si>
    <t>43 DAYS</t>
    <phoneticPr fontId="2" type="noConversion"/>
  </si>
  <si>
    <t>32 DAYS</t>
    <phoneticPr fontId="2" type="noConversion"/>
  </si>
  <si>
    <t>BLANK SAILING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</si>
  <si>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</si>
  <si>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</si>
  <si>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</si>
  <si>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</si>
  <si>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</si>
  <si>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</si>
  <si>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</si>
  <si>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</si>
  <si>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</si>
  <si>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</si>
  <si>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</si>
  <si>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</si>
  <si>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</si>
  <si>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</si>
  <si>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</si>
  <si>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</si>
  <si>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</si>
  <si>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</si>
  <si>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HPL</t>
    <phoneticPr fontId="2" type="noConversion"/>
  </si>
  <si>
    <t>Ningbo to Europe---FE4 Service 1/4</t>
    <phoneticPr fontId="2" type="noConversion"/>
  </si>
  <si>
    <t xml:space="preserve">FCL CUT OFF:  20:00 MON 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</si>
  <si>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</si>
  <si>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</si>
  <si>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</si>
  <si>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</si>
  <si>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</si>
  <si>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</si>
  <si>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</si>
  <si>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</si>
  <si>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</si>
  <si>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</si>
  <si>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</si>
  <si>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</si>
  <si>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</si>
  <si>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</si>
  <si>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</si>
  <si>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</si>
  <si>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</si>
  <si>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</si>
  <si>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</si>
  <si>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</si>
  <si>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</si>
  <si>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</si>
  <si>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</si>
  <si>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</si>
  <si>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</si>
  <si>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</si>
  <si>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</si>
  <si>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</si>
  <si>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</si>
  <si>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 xml:space="preserve">EVERGR </t>
    <phoneticPr fontId="2" type="noConversion"/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</si>
  <si>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</si>
  <si>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</si>
  <si>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</si>
  <si>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</si>
  <si>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</si>
  <si>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</si>
  <si>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</si>
  <si>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</si>
  <si>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</si>
  <si>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East African routing :NGB via SGSIN to con AGS via SGSIN to con EA2</t>
    <phoneticPr fontId="2" type="noConversion"/>
  </si>
  <si>
    <t>FCL CUT OFF: 12:00 WED</t>
    <phoneticPr fontId="2" type="noConversion"/>
  </si>
  <si>
    <t>ENS CUT OFF: TUE 12:00 PM</t>
    <phoneticPr fontId="2" type="noConversion"/>
  </si>
  <si>
    <t>FCL CUT OFF: 18:00 SUN</t>
    <phoneticPr fontId="2" type="noConversion"/>
  </si>
  <si>
    <t>Ningbo to  MED---MD1 Service  7/2</t>
    <phoneticPr fontId="2" type="noConversion"/>
  </si>
  <si>
    <t>FCL CUT OFF: 12:00 SUN</t>
    <phoneticPr fontId="2" type="noConversion"/>
  </si>
  <si>
    <t>37 DAYS</t>
    <phoneticPr fontId="2" type="noConversion"/>
  </si>
  <si>
    <t>MERSIN</t>
  </si>
  <si>
    <t>Export Shipping Schedule May.2019</t>
    <phoneticPr fontId="2" type="noConversion"/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</si>
  <si>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</si>
  <si>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</si>
  <si>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</si>
  <si>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</si>
  <si>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</si>
  <si>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</si>
  <si>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</si>
  <si>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</si>
  <si>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</si>
  <si>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</si>
  <si>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</si>
  <si>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</si>
  <si>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</si>
  <si>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</si>
  <si>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</si>
  <si>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AL NASRIYAH</t>
    <phoneticPr fontId="2" type="noConversion"/>
  </si>
  <si>
    <t>VMS CORRECTION</t>
    <phoneticPr fontId="2" type="noConversion"/>
  </si>
  <si>
    <t>LINAH</t>
    <phoneticPr fontId="2" type="noConversion"/>
  </si>
  <si>
    <t>UMM QARN</t>
    <phoneticPr fontId="2" type="noConversion"/>
  </si>
  <si>
    <t>AL MASHRAB</t>
    <phoneticPr fontId="2" type="noConversion"/>
  </si>
  <si>
    <t>HPL</t>
    <phoneticPr fontId="2" type="noConversion"/>
  </si>
  <si>
    <t>ENS CUT OFF: MON 12:00 PM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</si>
  <si>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</si>
  <si>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</si>
  <si>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</si>
  <si>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</si>
  <si>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</si>
  <si>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</si>
  <si>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</si>
  <si>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</si>
  <si>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</si>
  <si>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</si>
  <si>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</si>
  <si>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</si>
  <si>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</si>
  <si>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JEBEL ALI</t>
    <phoneticPr fontId="2" type="noConversion"/>
  </si>
  <si>
    <t>AL QIBLA</t>
    <phoneticPr fontId="2" type="noConversion"/>
  </si>
  <si>
    <t>LUDWIGSHAFEN EXPRESS</t>
    <phoneticPr fontId="2" type="noConversion"/>
  </si>
  <si>
    <t>ENS CUT OFF:SAT 10:00 AM</t>
    <phoneticPr fontId="2" type="noConversion"/>
  </si>
  <si>
    <t>Ningbo to MED---MD2 Service   3/4</t>
    <phoneticPr fontId="2" type="noConversion"/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</si>
  <si>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</si>
  <si>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</si>
  <si>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</si>
  <si>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</si>
  <si>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</si>
  <si>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</si>
  <si>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</si>
  <si>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</si>
  <si>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MANCHESTER BRIDGE</t>
    <phoneticPr fontId="2" type="noConversion"/>
  </si>
  <si>
    <t>YM WARMTH</t>
    <phoneticPr fontId="2" type="noConversion"/>
  </si>
  <si>
    <t>YM WARRANTY</t>
    <phoneticPr fontId="2" type="noConversion"/>
  </si>
  <si>
    <t>ALULA</t>
    <phoneticPr fontId="2" type="noConversion"/>
  </si>
  <si>
    <t>YM WELLBEING</t>
    <phoneticPr fontId="2" type="noConversion"/>
  </si>
  <si>
    <t>Ningbo to Black Sea---MD3 Service  7/2</t>
    <phoneticPr fontId="2" type="noConversion"/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</si>
  <si>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</si>
  <si>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</si>
  <si>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</si>
  <si>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</si>
  <si>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</si>
  <si>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</si>
  <si>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</si>
  <si>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</si>
  <si>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</si>
  <si>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NEW YORK EXPRESS</t>
    <phoneticPr fontId="2" type="noConversion"/>
  </si>
  <si>
    <t>YM WINDOW</t>
    <phoneticPr fontId="2" type="noConversion"/>
  </si>
  <si>
    <t>YM WISH</t>
    <phoneticPr fontId="2" type="noConversion"/>
  </si>
  <si>
    <t>LEVERKUSEN EXPRESS</t>
    <phoneticPr fontId="2" type="noConversion"/>
  </si>
  <si>
    <t xml:space="preserve">ENS CUT OFF:SAT 10:00 AM </t>
    <phoneticPr fontId="2" type="noConversion"/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</si>
  <si>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</si>
  <si>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</si>
  <si>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</si>
  <si>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</si>
  <si>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</si>
  <si>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</si>
  <si>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</si>
  <si>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</si>
  <si>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ITAL LAGUNA</t>
    <phoneticPr fontId="2" type="noConversion"/>
  </si>
  <si>
    <t>KOTA LEKAS</t>
    <phoneticPr fontId="2" type="noConversion"/>
  </si>
  <si>
    <t>RME TBN SHIP 4</t>
    <phoneticPr fontId="2" type="noConversion"/>
  </si>
  <si>
    <t xml:space="preserve">PACIFI </t>
    <phoneticPr fontId="2" type="noConversion"/>
  </si>
  <si>
    <t>Ningbo to South Africa---SA1 Service  5/6</t>
    <phoneticPr fontId="2" type="noConversion"/>
  </si>
  <si>
    <t>TO BE NOMINATED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</si>
</sst>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16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0" xfId="0" applyNumberFormat="1" applyFont="1"/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15" fillId="0" borderId="0" xfId="1" applyFont="1" applyAlignment="1">
      <alignment horizontal="center" vertical="center"/>
    </xf>
    <xf numFmtId="176" fontId="8" fillId="0" borderId="0" xfId="1" applyFont="1" applyAlignment="1">
      <alignment horizontal="center" vertical="center"/>
    </xf>
    <xf numFmtId="176" fontId="8" fillId="0" borderId="0" xfId="0" applyFont="1" applyAlignment="1">
      <alignment vertical="center" wrapText="1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10" fillId="2" borderId="1" xfId="1" applyFont="1" applyFill="1" applyBorder="1" applyAlignment="1">
      <alignment horizontal="center" vertical="center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  <xf numFmtId="176" fontId="10" fillId="2" borderId="2" xfId="1" applyFont="1" applyFill="1" applyBorder="1" applyAlignment="1">
      <alignment horizontal="right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7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49" fontId="8" fillId="0" borderId="0" xfId="0" applyNumberFormat="1" applyFont="1" applyAlignment="1">
      <alignment horizontal="left" vertical="center" wrapText="1"/>
    </xf>
    <xf numFmtId="176" fontId="8" fillId="0" borderId="0" xfId="0" applyFont="1" applyAlignment="1">
      <alignment horizontal="left" vertical="center" wrapText="1"/>
    </xf>
    <xf numFmtId="176" fontId="8" fillId="0" borderId="0" xfId="0" applyFont="1" applyAlignment="1">
      <alignment vertical="center" wrapText="1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176" fontId="10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vertical="center" wrapText="1"/>
    </xf>
    <xf numFmtId="176" fontId="0" fillId="0" borderId="0" xfId="0" applyAlignment="1">
      <alignment vertical="center" wrapText="1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  <xf numFmtId="49" fontId="11" fillId="0" borderId="1" xfId="0" applyNumberFormat="1" applyFont="1" applyBorder="1"/>
    <xf numFmtId="49" fontId="11" fillId="0" borderId="1" xfId="0" applyNumberFormat="1" applyFont="1" applyBorder="1" applyAlignment="1">
      <alignment vertical="center" wrapText="1"/>
    </xf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view="pageBreakPreview" zoomScale="70" zoomScaleSheetLayoutView="70" workbookViewId="0">
      <selection activeCell="B29" sqref="B29:C29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12.5703125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5173</v>
      </c>
      <c r="C2" s="15"/>
      <c r="D2" s="16"/>
      <c r="E2" s="17"/>
      <c r="F2" s="17"/>
      <c r="G2" s="18"/>
      <c r="H2" s="18"/>
      <c r="I2" s="18"/>
      <c r="J2" s="18"/>
      <c r="M2" s="112"/>
    </row>
    <row r="3" spans="1:14" ht="18.75">
      <c r="B3" s="19" t="s">
        <v>4742</v>
      </c>
      <c r="C3" s="19"/>
      <c r="D3" s="19"/>
      <c r="E3" s="19"/>
      <c r="F3" s="19"/>
      <c r="G3" s="18"/>
      <c r="H3" s="18"/>
      <c r="I3" s="18"/>
      <c r="J3" s="18"/>
      <c r="M3" s="112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112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112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112"/>
    </row>
    <row r="7" spans="1:14" ht="18.75">
      <c r="A7" s="37"/>
      <c r="F7" s="38"/>
      <c r="G7" s="87" t="s">
        <v>4734</v>
      </c>
      <c r="H7" s="87"/>
      <c r="I7" s="87"/>
      <c r="J7" s="87"/>
      <c r="K7" s="87"/>
      <c r="L7" s="87"/>
    </row>
    <row r="8" spans="1:14" s="23" customFormat="1">
      <c r="A8" s="37"/>
      <c r="B8" s="39" t="s">
        <v>5124</v>
      </c>
      <c r="C8" s="40"/>
      <c r="D8" s="11"/>
      <c r="E8" s="11" t="s">
        <v>5125</v>
      </c>
      <c r="F8" s="11"/>
      <c r="G8" s="38"/>
      <c r="H8" s="65"/>
      <c r="I8" s="65"/>
      <c r="J8" s="65"/>
      <c r="K8" s="65"/>
      <c r="L8" s="65"/>
    </row>
    <row r="9" spans="1:14" s="23" customFormat="1">
      <c r="A9" s="37"/>
      <c r="B9" s="96" t="s">
        <v>3</v>
      </c>
      <c r="C9" s="97"/>
      <c r="D9" s="92" t="s">
        <v>1925</v>
      </c>
      <c r="E9" s="66" t="s">
        <v>1</v>
      </c>
      <c r="F9" s="88" t="s">
        <v>2</v>
      </c>
      <c r="G9" s="95"/>
      <c r="H9" s="95"/>
      <c r="I9" s="95"/>
      <c r="J9" s="95"/>
      <c r="K9" s="95"/>
      <c r="L9" s="95"/>
    </row>
    <row r="10" spans="1:14" s="23" customFormat="1" ht="18" customHeight="1">
      <c r="A10" s="37"/>
      <c r="B10" s="98"/>
      <c r="C10" s="99"/>
      <c r="D10" s="93"/>
      <c r="E10" s="66" t="s">
        <v>2622</v>
      </c>
      <c r="F10" s="66" t="s">
        <v>5097</v>
      </c>
      <c r="G10" s="30" t="s">
        <v>2490</v>
      </c>
      <c r="H10" s="102" t="s">
        <v>2491</v>
      </c>
      <c r="I10" s="103"/>
      <c r="J10" s="68" t="s">
        <v>2703</v>
      </c>
      <c r="K10" s="90" t="s">
        <v>2492</v>
      </c>
      <c r="L10" s="91"/>
      <c r="M10"/>
      <c r="N10"/>
    </row>
    <row r="11" spans="1:14" s="23" customFormat="1">
      <c r="A11" s="25"/>
      <c r="B11" s="98"/>
      <c r="C11" s="99"/>
      <c r="D11" s="93"/>
      <c r="E11" s="66" t="s">
        <v>20</v>
      </c>
      <c r="F11" s="66" t="s">
        <v>234</v>
      </c>
      <c r="G11" s="30" t="s">
        <v>246</v>
      </c>
      <c r="H11" s="102" t="s">
        <v>285</v>
      </c>
      <c r="I11" s="103"/>
      <c r="J11" s="68" t="s">
        <v>47</v>
      </c>
      <c r="K11" s="90" t="s">
        <v>78</v>
      </c>
      <c r="L11" s="91"/>
      <c r="M11" s="70"/>
      <c r="N11" s="70"/>
    </row>
    <row r="12" spans="1:14" s="23" customFormat="1">
      <c r="A12" s="25"/>
      <c r="B12" s="100"/>
      <c r="C12" s="101"/>
      <c r="D12" s="94"/>
      <c r="E12" s="66"/>
      <c r="F12" s="66" t="s">
        <v>5103</v>
      </c>
      <c r="G12" s="30" t="s">
        <v>5099</v>
      </c>
      <c r="H12" s="102" t="s">
        <v>5100</v>
      </c>
      <c r="I12" s="103"/>
      <c r="J12" s="68" t="s">
        <v>5101</v>
      </c>
      <c r="K12" s="90" t="s">
        <v>5102</v>
      </c>
      <c r="L12" s="91"/>
      <c r="M12" s="70"/>
      <c r="N12" s="70"/>
    </row>
    <row r="13" spans="1:14" s="23" customFormat="1">
      <c r="A13" s="27" t="s">
        <v>5174</v>
      </c>
      <c r="B13" s="28" t="s">
        <v>5189</v>
      </c>
      <c r="C13" s="28" t="s">
        <v>3768</v>
      </c>
      <c r="D13" s="29" t="s">
        <v>5194</v>
      </c>
      <c r="E13" s="66">
        <v>43588</v>
      </c>
      <c r="F13" s="66">
        <f>E13+32</f>
        <v>43620</v>
      </c>
      <c r="G13" s="66">
        <f>E13+34</f>
        <v>43622</v>
      </c>
      <c r="H13" s="107">
        <f>E13+37</f>
        <v>43625</v>
      </c>
      <c r="I13" s="108"/>
      <c r="J13" s="69">
        <f>E13+41</f>
        <v>43629</v>
      </c>
      <c r="K13" s="90">
        <f>E13+43</f>
        <v>43631</v>
      </c>
      <c r="L13" s="91"/>
      <c r="M13" s="70"/>
      <c r="N13" s="70"/>
    </row>
    <row r="14" spans="1:14" s="23" customFormat="1">
      <c r="A14" s="27" t="s">
        <v>5177</v>
      </c>
      <c r="B14" s="28" t="s">
        <v>5190</v>
      </c>
      <c r="C14" s="28"/>
      <c r="D14" s="29"/>
      <c r="E14" s="75">
        <f>E13+7</f>
        <v>43595</v>
      </c>
      <c r="F14" s="75">
        <f>E14+32</f>
        <v>43627</v>
      </c>
      <c r="G14" s="75">
        <f>E14+34</f>
        <v>43629</v>
      </c>
      <c r="H14" s="107">
        <f>E14+37</f>
        <v>43632</v>
      </c>
      <c r="I14" s="108"/>
      <c r="J14" s="77">
        <f>E14+41</f>
        <v>43636</v>
      </c>
      <c r="K14" s="90">
        <f>E14+43</f>
        <v>43638</v>
      </c>
      <c r="L14" s="91"/>
      <c r="M14" s="70"/>
      <c r="N14" s="70"/>
    </row>
    <row r="15" spans="1:14" s="23" customFormat="1">
      <c r="A15" s="27" t="s">
        <v>5180</v>
      </c>
      <c r="B15" s="28" t="s">
        <v>5191</v>
      </c>
      <c r="C15" s="28" t="s">
        <v>3768</v>
      </c>
      <c r="D15" s="29" t="s">
        <v>3690</v>
      </c>
      <c r="E15" s="75">
        <f>E14+7</f>
        <v>43602</v>
      </c>
      <c r="F15" s="75">
        <f>E15+32</f>
        <v>43634</v>
      </c>
      <c r="G15" s="75">
        <f>E15+34</f>
        <v>43636</v>
      </c>
      <c r="H15" s="107">
        <f>E15+37</f>
        <v>43639</v>
      </c>
      <c r="I15" s="108"/>
      <c r="J15" s="77">
        <f>E15+41</f>
        <v>43643</v>
      </c>
      <c r="K15" s="90">
        <f>E15+43</f>
        <v>43645</v>
      </c>
      <c r="L15" s="91"/>
      <c r="M15" s="70"/>
      <c r="N15" s="70"/>
    </row>
    <row r="16" spans="1:14" s="23" customFormat="1">
      <c r="A16" s="27" t="s">
        <v>5183</v>
      </c>
      <c r="B16" s="28" t="s">
        <v>5192</v>
      </c>
      <c r="C16" s="28" t="s">
        <v>3745</v>
      </c>
      <c r="D16" s="29" t="s">
        <v>3690</v>
      </c>
      <c r="E16" s="75">
        <f>E15+7</f>
        <v>43609</v>
      </c>
      <c r="F16" s="75">
        <f>E16+32</f>
        <v>43641</v>
      </c>
      <c r="G16" s="75">
        <f>E16+34</f>
        <v>43643</v>
      </c>
      <c r="H16" s="107">
        <f>E16+37</f>
        <v>43646</v>
      </c>
      <c r="I16" s="108"/>
      <c r="J16" s="77">
        <f>E16+41</f>
        <v>43650</v>
      </c>
      <c r="K16" s="90">
        <f>E16+43</f>
        <v>43652</v>
      </c>
      <c r="L16" s="91"/>
      <c r="M16" s="70"/>
      <c r="N16" s="70"/>
    </row>
    <row r="17" spans="1:14" s="23" customFormat="1">
      <c r="A17" s="27" t="s">
        <v>5186</v>
      </c>
      <c r="B17" s="28" t="s">
        <v>5193</v>
      </c>
      <c r="C17" s="28" t="s">
        <v>3768</v>
      </c>
      <c r="D17" s="29" t="s">
        <v>3690</v>
      </c>
      <c r="E17" s="75">
        <f>E16+7</f>
        <v>43616</v>
      </c>
      <c r="F17" s="75">
        <f>E17+32</f>
        <v>43648</v>
      </c>
      <c r="G17" s="75">
        <f>E17+34</f>
        <v>43650</v>
      </c>
      <c r="H17" s="107">
        <f>E17+37</f>
        <v>43653</v>
      </c>
      <c r="I17" s="108"/>
      <c r="J17" s="77">
        <f>E17+41</f>
        <v>43657</v>
      </c>
      <c r="K17" s="90">
        <f>E17+43</f>
        <v>43659</v>
      </c>
      <c r="L17" s="91"/>
      <c r="M17" s="70"/>
      <c r="N17" s="70"/>
    </row>
    <row r="18" spans="1:14" s="23" customFormat="1">
      <c r="A18" s="25"/>
      <c r="B18" s="31" t="s">
        <v>4741</v>
      </c>
      <c r="C18" s="24"/>
      <c r="D18" s="32"/>
      <c r="E18" s="24"/>
      <c r="F18" s="41"/>
      <c r="G18" s="41"/>
      <c r="H18" s="41"/>
      <c r="I18" s="41"/>
      <c r="J18" s="41"/>
      <c r="K18" s="11"/>
      <c r="L18" s="11"/>
      <c r="M18" s="70"/>
      <c r="N18" s="70"/>
    </row>
    <row r="19" spans="1:14" s="23" customFormat="1">
      <c r="A19" s="25"/>
      <c r="B19" s="40" t="s">
        <v>5195</v>
      </c>
      <c r="C19" s="24"/>
      <c r="D19" s="32"/>
      <c r="E19" s="24"/>
      <c r="F19" s="41"/>
      <c r="G19" s="11"/>
      <c r="H19" s="11"/>
      <c r="I19" s="41"/>
      <c r="J19" s="41"/>
      <c r="K19" s="11"/>
      <c r="L19" s="11"/>
    </row>
    <row r="20" spans="1:14" s="23" customFormat="1">
      <c r="A20" s="25"/>
      <c r="B20" s="31"/>
      <c r="C20" s="24"/>
      <c r="D20" s="32"/>
      <c r="E20" s="24"/>
      <c r="F20" s="41"/>
      <c r="G20" s="11"/>
      <c r="H20" s="11"/>
      <c r="I20" s="41"/>
      <c r="J20" s="41"/>
      <c r="K20" s="11"/>
      <c r="L20" s="11"/>
    </row>
    <row r="21" spans="1:14" ht="16.5" customHeight="1">
      <c r="A21" s="25"/>
      <c r="B21" s="35"/>
      <c r="C21" s="33"/>
      <c r="D21" s="36"/>
      <c r="E21" s="33"/>
      <c r="F21" s="41"/>
      <c r="I21" s="41"/>
      <c r="J21" s="41"/>
    </row>
    <row r="22" spans="1:14" s="23" customFormat="1" ht="18.75">
      <c r="A22" s="25"/>
      <c r="B22" s="42" t="s">
        <v>5169</v>
      </c>
      <c r="C22" s="43"/>
      <c r="D22" s="44"/>
      <c r="E22" s="23" t="s">
        <v>5168</v>
      </c>
      <c r="F22" s="24"/>
      <c r="G22" s="87" t="s">
        <v>4735</v>
      </c>
      <c r="H22" s="87"/>
      <c r="I22" s="87"/>
      <c r="J22" s="87"/>
      <c r="K22" s="87"/>
      <c r="L22" s="87"/>
    </row>
    <row r="23" spans="1:14" s="23" customFormat="1">
      <c r="A23" s="25"/>
      <c r="B23" s="96" t="s">
        <v>3</v>
      </c>
      <c r="C23" s="97"/>
      <c r="D23" s="81" t="s">
        <v>1925</v>
      </c>
      <c r="E23" s="63" t="s">
        <v>1</v>
      </c>
      <c r="F23" s="109" t="s">
        <v>2</v>
      </c>
      <c r="G23" s="109"/>
      <c r="H23" s="109"/>
      <c r="I23" s="109"/>
      <c r="J23" s="109"/>
      <c r="K23" s="109"/>
      <c r="L23" s="109"/>
    </row>
    <row r="24" spans="1:14" s="23" customFormat="1">
      <c r="A24" s="25"/>
      <c r="B24" s="98"/>
      <c r="C24" s="99"/>
      <c r="D24" s="82"/>
      <c r="E24" s="66" t="s">
        <v>2622</v>
      </c>
      <c r="F24" s="80" t="s">
        <v>3674</v>
      </c>
      <c r="G24" s="80"/>
      <c r="H24" s="80" t="s">
        <v>3659</v>
      </c>
      <c r="I24" s="80"/>
      <c r="J24" s="66" t="s">
        <v>2489</v>
      </c>
      <c r="K24" s="66" t="s">
        <v>2404</v>
      </c>
      <c r="L24" s="66" t="s">
        <v>3687</v>
      </c>
    </row>
    <row r="25" spans="1:14" s="23" customFormat="1">
      <c r="A25" s="25"/>
      <c r="B25" s="98"/>
      <c r="C25" s="99"/>
      <c r="D25" s="82"/>
      <c r="E25" s="64" t="s">
        <v>20</v>
      </c>
      <c r="F25" s="80" t="s">
        <v>3465</v>
      </c>
      <c r="G25" s="80"/>
      <c r="H25" s="80" t="s">
        <v>142</v>
      </c>
      <c r="I25" s="80"/>
      <c r="J25" s="66" t="s">
        <v>1981</v>
      </c>
      <c r="K25" s="66" t="s">
        <v>1982</v>
      </c>
      <c r="L25" s="66" t="s">
        <v>3688</v>
      </c>
    </row>
    <row r="26" spans="1:14" s="23" customFormat="1">
      <c r="A26" s="25"/>
      <c r="B26" s="100"/>
      <c r="C26" s="101"/>
      <c r="D26" s="83"/>
      <c r="E26" s="64"/>
      <c r="F26" s="80" t="s">
        <v>5118</v>
      </c>
      <c r="G26" s="80"/>
      <c r="H26" s="80" t="s">
        <v>5119</v>
      </c>
      <c r="I26" s="80"/>
      <c r="J26" s="66" t="s">
        <v>5120</v>
      </c>
      <c r="K26" s="66" t="s">
        <v>5121</v>
      </c>
      <c r="L26" s="66" t="s">
        <v>5122</v>
      </c>
    </row>
    <row r="27" spans="1:14" s="23" customFormat="1">
      <c r="A27" s="27" t="s">
        <v>5196</v>
      </c>
      <c r="B27" s="28" t="s">
        <v>5209</v>
      </c>
      <c r="C27" s="28" t="s">
        <v>3947</v>
      </c>
      <c r="D27" s="29" t="s">
        <v>4924</v>
      </c>
      <c r="E27" s="66">
        <v>43592</v>
      </c>
      <c r="F27" s="80">
        <f>E27+20</f>
        <v>43612</v>
      </c>
      <c r="G27" s="80"/>
      <c r="H27" s="80">
        <f>E27+23</f>
        <v>43615</v>
      </c>
      <c r="I27" s="80"/>
      <c r="J27" s="66">
        <f>E27+29</f>
        <v>43621</v>
      </c>
      <c r="K27" s="66">
        <f>E27+31</f>
        <v>43623</v>
      </c>
      <c r="L27" s="66">
        <f>E27+36</f>
        <v>43628</v>
      </c>
    </row>
    <row r="28" spans="1:14" s="23" customFormat="1">
      <c r="A28" s="27" t="s">
        <v>5200</v>
      </c>
      <c r="B28" s="28" t="s">
        <v>5210</v>
      </c>
      <c r="C28" s="28" t="s">
        <v>2924</v>
      </c>
      <c r="D28" s="29" t="s">
        <v>5123</v>
      </c>
      <c r="E28" s="64">
        <f>E27+7</f>
        <v>43599</v>
      </c>
      <c r="F28" s="80">
        <f>E28+20</f>
        <v>43619</v>
      </c>
      <c r="G28" s="80"/>
      <c r="H28" s="80">
        <f>E28+23</f>
        <v>43622</v>
      </c>
      <c r="I28" s="80"/>
      <c r="J28" s="66">
        <f>E28+29</f>
        <v>43628</v>
      </c>
      <c r="K28" s="66">
        <f>E28+31</f>
        <v>43630</v>
      </c>
      <c r="L28" s="66">
        <f>E28+36</f>
        <v>43635</v>
      </c>
    </row>
    <row r="29" spans="1:14" s="23" customFormat="1">
      <c r="A29" s="27" t="s">
        <v>5203</v>
      </c>
      <c r="B29" s="114" t="s">
        <v>5211</v>
      </c>
      <c r="C29" s="114" t="s">
        <v>4243</v>
      </c>
      <c r="D29" s="115" t="s">
        <v>3690</v>
      </c>
      <c r="E29" s="64">
        <f>E28+7</f>
        <v>43606</v>
      </c>
      <c r="F29" s="80">
        <f>E29+20</f>
        <v>43626</v>
      </c>
      <c r="G29" s="80"/>
      <c r="H29" s="80">
        <f>E29+23</f>
        <v>43629</v>
      </c>
      <c r="I29" s="80"/>
      <c r="J29" s="66">
        <f>E29+29</f>
        <v>43635</v>
      </c>
      <c r="K29" s="66">
        <f>E29+31</f>
        <v>43637</v>
      </c>
      <c r="L29" s="66">
        <f>E29+36</f>
        <v>43642</v>
      </c>
    </row>
    <row r="30" spans="1:14" s="23" customFormat="1">
      <c r="A30" s="27" t="s">
        <v>5206</v>
      </c>
      <c r="B30" s="114" t="s">
        <v>5255</v>
      </c>
      <c r="C30" s="28"/>
      <c r="D30" s="29"/>
      <c r="E30" s="64">
        <f>E29+7</f>
        <v>43613</v>
      </c>
      <c r="F30" s="80">
        <f>E30+20</f>
        <v>43633</v>
      </c>
      <c r="G30" s="80"/>
      <c r="H30" s="80">
        <f>E30+23</f>
        <v>43636</v>
      </c>
      <c r="I30" s="80"/>
      <c r="J30" s="66">
        <f>E30+29</f>
        <v>43642</v>
      </c>
      <c r="K30" s="66">
        <f>E30+31</f>
        <v>43644</v>
      </c>
      <c r="L30" s="66">
        <f>E30+36</f>
        <v>43649</v>
      </c>
    </row>
    <row r="31" spans="1:14" s="23" customFormat="1">
      <c r="A31" s="25"/>
      <c r="B31" s="31" t="s">
        <v>4864</v>
      </c>
      <c r="C31" s="24"/>
      <c r="D31" s="32"/>
      <c r="E31" s="24"/>
      <c r="F31" s="41"/>
      <c r="G31" s="48"/>
      <c r="H31" s="48"/>
      <c r="I31" s="24"/>
      <c r="J31" s="24"/>
      <c r="K31" s="24"/>
      <c r="L31" s="24"/>
    </row>
    <row r="32" spans="1:14" s="23" customFormat="1">
      <c r="A32" s="25"/>
      <c r="B32" s="40" t="s">
        <v>5212</v>
      </c>
      <c r="C32" s="24"/>
      <c r="D32" s="32"/>
      <c r="E32" s="24"/>
      <c r="F32" s="41"/>
      <c r="G32" s="48"/>
      <c r="H32" s="48"/>
      <c r="I32" s="24"/>
      <c r="J32" s="24"/>
      <c r="K32" s="24"/>
      <c r="L32" s="24"/>
    </row>
    <row r="33" spans="1:13" s="23" customFormat="1">
      <c r="A33" s="25"/>
      <c r="B33" s="31"/>
      <c r="C33" s="24"/>
      <c r="D33" s="32"/>
      <c r="E33" s="24"/>
      <c r="F33" s="41"/>
      <c r="G33" s="48"/>
      <c r="H33" s="48"/>
      <c r="I33" s="24"/>
      <c r="J33" s="24"/>
      <c r="K33" s="24"/>
      <c r="L33" s="24"/>
    </row>
    <row r="34" spans="1:13" s="23" customFormat="1">
      <c r="A34" s="25"/>
      <c r="B34" s="35"/>
      <c r="C34" s="33"/>
      <c r="D34" s="36"/>
      <c r="E34" s="33"/>
      <c r="F34" s="41"/>
      <c r="G34" s="11"/>
      <c r="H34" s="11"/>
      <c r="I34" s="41"/>
      <c r="J34" s="41"/>
      <c r="K34" s="11"/>
      <c r="L34" s="11"/>
    </row>
    <row r="35" spans="1:13" s="23" customFormat="1" ht="30.75" customHeight="1">
      <c r="A35" s="49"/>
      <c r="B35" s="39" t="s">
        <v>5213</v>
      </c>
      <c r="C35" s="78"/>
      <c r="D35" s="79"/>
      <c r="E35" s="23" t="s">
        <v>5166</v>
      </c>
      <c r="G35" s="87" t="s">
        <v>4736</v>
      </c>
      <c r="H35" s="87"/>
      <c r="I35" s="87"/>
      <c r="J35" s="87"/>
      <c r="K35" s="87"/>
      <c r="L35" s="87"/>
    </row>
    <row r="36" spans="1:13" s="23" customFormat="1" ht="18" customHeight="1">
      <c r="A36" s="49"/>
      <c r="B36" s="96" t="s">
        <v>3</v>
      </c>
      <c r="C36" s="97"/>
      <c r="D36" s="81" t="s">
        <v>1925</v>
      </c>
      <c r="E36" s="45" t="s">
        <v>1</v>
      </c>
      <c r="F36" s="84" t="s">
        <v>2</v>
      </c>
      <c r="G36" s="85"/>
      <c r="H36" s="85"/>
      <c r="I36" s="85"/>
      <c r="J36" s="85"/>
      <c r="K36" s="85"/>
      <c r="L36" s="86"/>
    </row>
    <row r="37" spans="1:13" s="23" customFormat="1">
      <c r="A37" s="49"/>
      <c r="B37" s="98"/>
      <c r="C37" s="99"/>
      <c r="D37" s="82"/>
      <c r="E37" s="26" t="s">
        <v>2622</v>
      </c>
      <c r="F37" s="90" t="s">
        <v>4415</v>
      </c>
      <c r="G37" s="91"/>
      <c r="H37" s="26" t="s">
        <v>3266</v>
      </c>
      <c r="I37" s="88" t="s">
        <v>2561</v>
      </c>
      <c r="J37" s="89"/>
      <c r="K37" s="88" t="s">
        <v>4416</v>
      </c>
      <c r="L37" s="89"/>
    </row>
    <row r="38" spans="1:13" s="23" customFormat="1">
      <c r="A38" s="49"/>
      <c r="B38" s="98"/>
      <c r="C38" s="99"/>
      <c r="D38" s="82"/>
      <c r="E38" s="46" t="s">
        <v>20</v>
      </c>
      <c r="F38" s="90" t="s">
        <v>2063</v>
      </c>
      <c r="G38" s="91"/>
      <c r="H38" s="26" t="s">
        <v>3267</v>
      </c>
      <c r="I38" s="88" t="s">
        <v>535</v>
      </c>
      <c r="J38" s="89"/>
      <c r="K38" s="88" t="s">
        <v>469</v>
      </c>
      <c r="L38" s="89"/>
    </row>
    <row r="39" spans="1:13" s="23" customFormat="1">
      <c r="A39" s="49"/>
      <c r="B39" s="100"/>
      <c r="C39" s="101"/>
      <c r="D39" s="83"/>
      <c r="E39" s="46"/>
      <c r="F39" s="90" t="s">
        <v>3683</v>
      </c>
      <c r="G39" s="91"/>
      <c r="H39" s="26" t="s">
        <v>4412</v>
      </c>
      <c r="I39" s="88" t="s">
        <v>2926</v>
      </c>
      <c r="J39" s="89"/>
      <c r="K39" s="88" t="s">
        <v>4413</v>
      </c>
      <c r="L39" s="89"/>
    </row>
    <row r="40" spans="1:13" s="23" customFormat="1">
      <c r="A40" s="27" t="s">
        <v>5214</v>
      </c>
      <c r="B40" s="28" t="s">
        <v>5222</v>
      </c>
      <c r="C40" s="28" t="s">
        <v>2359</v>
      </c>
      <c r="D40" s="29" t="s">
        <v>4760</v>
      </c>
      <c r="E40" s="26">
        <v>43588</v>
      </c>
      <c r="F40" s="90">
        <f>E40+23</f>
        <v>43611</v>
      </c>
      <c r="G40" s="91"/>
      <c r="H40" s="26">
        <f>E40+29</f>
        <v>43617</v>
      </c>
      <c r="I40" s="88">
        <f>E40+33</f>
        <v>43621</v>
      </c>
      <c r="J40" s="89"/>
      <c r="K40" s="88">
        <f>E40+36</f>
        <v>43624</v>
      </c>
      <c r="L40" s="89"/>
    </row>
    <row r="41" spans="1:13" s="23" customFormat="1">
      <c r="A41" s="27" t="s">
        <v>5215</v>
      </c>
      <c r="B41" s="28" t="s">
        <v>5223</v>
      </c>
      <c r="C41" s="28" t="s">
        <v>2280</v>
      </c>
      <c r="D41" s="29" t="s">
        <v>5067</v>
      </c>
      <c r="E41" s="50">
        <f>E40+7</f>
        <v>43595</v>
      </c>
      <c r="F41" s="90">
        <f>E41+23</f>
        <v>43618</v>
      </c>
      <c r="G41" s="91"/>
      <c r="H41" s="26">
        <f>E41+29</f>
        <v>43624</v>
      </c>
      <c r="I41" s="88">
        <f>E41+33</f>
        <v>43628</v>
      </c>
      <c r="J41" s="89"/>
      <c r="K41" s="88">
        <f>E41+36</f>
        <v>43631</v>
      </c>
      <c r="L41" s="89"/>
    </row>
    <row r="42" spans="1:13" s="23" customFormat="1">
      <c r="A42" s="27" t="s">
        <v>5216</v>
      </c>
      <c r="B42" s="28" t="s">
        <v>5224</v>
      </c>
      <c r="C42" s="28" t="s">
        <v>2819</v>
      </c>
      <c r="D42" s="29" t="s">
        <v>5067</v>
      </c>
      <c r="E42" s="50">
        <f>E41+7</f>
        <v>43602</v>
      </c>
      <c r="F42" s="90">
        <f>E42+23</f>
        <v>43625</v>
      </c>
      <c r="G42" s="91"/>
      <c r="H42" s="26">
        <f>E42+29</f>
        <v>43631</v>
      </c>
      <c r="I42" s="88">
        <f>E42+33</f>
        <v>43635</v>
      </c>
      <c r="J42" s="89"/>
      <c r="K42" s="88">
        <f>E42+36</f>
        <v>43638</v>
      </c>
      <c r="L42" s="89"/>
    </row>
    <row r="43" spans="1:13" s="23" customFormat="1">
      <c r="A43" s="27" t="s">
        <v>5218</v>
      </c>
      <c r="B43" s="28" t="s">
        <v>5225</v>
      </c>
      <c r="C43" s="28" t="s">
        <v>2830</v>
      </c>
      <c r="D43" s="29" t="s">
        <v>4924</v>
      </c>
      <c r="E43" s="61">
        <f>E42+7</f>
        <v>43609</v>
      </c>
      <c r="F43" s="90">
        <f>E43+23</f>
        <v>43632</v>
      </c>
      <c r="G43" s="91"/>
      <c r="H43" s="62">
        <f>E43+29</f>
        <v>43638</v>
      </c>
      <c r="I43" s="88">
        <f>E43+33</f>
        <v>43642</v>
      </c>
      <c r="J43" s="89"/>
      <c r="K43" s="88">
        <f>E43+36</f>
        <v>43645</v>
      </c>
      <c r="L43" s="89"/>
    </row>
    <row r="44" spans="1:13" s="23" customFormat="1">
      <c r="A44" s="27" t="s">
        <v>5220</v>
      </c>
      <c r="B44" s="28" t="s">
        <v>5226</v>
      </c>
      <c r="C44" s="28" t="s">
        <v>3178</v>
      </c>
      <c r="D44" s="29" t="s">
        <v>5067</v>
      </c>
      <c r="E44" s="76">
        <f>E43+7</f>
        <v>43616</v>
      </c>
      <c r="F44" s="90">
        <f>E44+23</f>
        <v>43639</v>
      </c>
      <c r="G44" s="91"/>
      <c r="H44" s="75">
        <f>E44+29</f>
        <v>43645</v>
      </c>
      <c r="I44" s="88">
        <f>E44+33</f>
        <v>43649</v>
      </c>
      <c r="J44" s="89"/>
      <c r="K44" s="88">
        <f>E44+36</f>
        <v>43652</v>
      </c>
      <c r="L44" s="89"/>
    </row>
    <row r="45" spans="1:13" s="23" customFormat="1">
      <c r="A45" s="49"/>
      <c r="B45" s="31" t="s">
        <v>4864</v>
      </c>
      <c r="C45" s="24"/>
      <c r="D45" s="32"/>
      <c r="E45" s="24"/>
      <c r="F45" s="41"/>
      <c r="G45" s="48"/>
      <c r="H45" s="48"/>
      <c r="I45" s="24"/>
      <c r="J45" s="24"/>
      <c r="K45" s="24"/>
      <c r="L45" s="24"/>
    </row>
    <row r="46" spans="1:13" s="23" customFormat="1">
      <c r="A46" s="49"/>
      <c r="B46" s="40" t="s">
        <v>5167</v>
      </c>
      <c r="C46" s="24"/>
      <c r="D46" s="32"/>
      <c r="E46" s="24"/>
      <c r="F46" s="41"/>
      <c r="G46" s="48"/>
      <c r="H46" s="48"/>
      <c r="I46" s="24"/>
      <c r="J46" s="24"/>
      <c r="K46" s="24"/>
      <c r="L46" s="24"/>
      <c r="M46" s="24"/>
    </row>
    <row r="47" spans="1:13">
      <c r="A47" s="25"/>
      <c r="B47" s="35"/>
      <c r="C47" s="33"/>
      <c r="D47" s="36"/>
      <c r="E47" s="33"/>
      <c r="F47" s="41"/>
      <c r="G47" s="48"/>
      <c r="H47" s="48"/>
      <c r="I47" s="23"/>
      <c r="J47" s="23"/>
      <c r="K47" s="23"/>
      <c r="L47" s="23"/>
    </row>
    <row r="48" spans="1:13">
      <c r="A48" s="25"/>
      <c r="B48" s="35"/>
      <c r="C48" s="33"/>
      <c r="D48" s="36"/>
      <c r="E48" s="33"/>
      <c r="F48" s="41"/>
      <c r="G48" s="48"/>
      <c r="H48" s="48"/>
      <c r="I48" s="23"/>
      <c r="J48" s="23"/>
      <c r="K48" s="23"/>
      <c r="L48" s="23"/>
      <c r="M48" s="23"/>
    </row>
    <row r="49" spans="1:13" ht="18.75">
      <c r="A49" s="49"/>
      <c r="B49" s="39" t="s">
        <v>5227</v>
      </c>
      <c r="C49" s="78"/>
      <c r="D49" s="79"/>
      <c r="E49" s="23" t="s">
        <v>5170</v>
      </c>
      <c r="F49" s="23"/>
      <c r="G49" s="87" t="s">
        <v>4737</v>
      </c>
      <c r="H49" s="87"/>
      <c r="I49" s="87"/>
      <c r="J49" s="87"/>
      <c r="K49" s="87"/>
      <c r="L49" s="87"/>
      <c r="M49" s="23"/>
    </row>
    <row r="50" spans="1:13">
      <c r="A50" s="49"/>
      <c r="B50" s="96" t="s">
        <v>3</v>
      </c>
      <c r="C50" s="97"/>
      <c r="D50" s="81" t="s">
        <v>1925</v>
      </c>
      <c r="E50" s="45" t="s">
        <v>1</v>
      </c>
      <c r="F50" s="51" t="s">
        <v>2</v>
      </c>
      <c r="G50" s="52"/>
      <c r="H50" s="52"/>
      <c r="I50" s="52"/>
      <c r="J50" s="52"/>
      <c r="K50" s="52"/>
      <c r="L50" s="52"/>
      <c r="M50" s="73"/>
    </row>
    <row r="51" spans="1:13">
      <c r="A51" s="49"/>
      <c r="B51" s="98"/>
      <c r="C51" s="99"/>
      <c r="D51" s="82"/>
      <c r="E51" s="26" t="s">
        <v>2622</v>
      </c>
      <c r="F51" s="88" t="s">
        <v>3674</v>
      </c>
      <c r="G51" s="89"/>
      <c r="H51" s="26" t="s">
        <v>3685</v>
      </c>
      <c r="I51" s="26" t="s">
        <v>1899</v>
      </c>
      <c r="J51" s="26" t="s">
        <v>4405</v>
      </c>
      <c r="K51" s="88" t="s">
        <v>3686</v>
      </c>
      <c r="L51" s="89"/>
      <c r="M51" s="74" t="s">
        <v>5172</v>
      </c>
    </row>
    <row r="52" spans="1:13">
      <c r="A52" s="49"/>
      <c r="B52" s="98"/>
      <c r="C52" s="99"/>
      <c r="D52" s="82"/>
      <c r="E52" s="46" t="s">
        <v>20</v>
      </c>
      <c r="F52" s="88" t="s">
        <v>3465</v>
      </c>
      <c r="G52" s="89"/>
      <c r="H52" s="26" t="s">
        <v>215</v>
      </c>
      <c r="I52" s="26" t="s">
        <v>217</v>
      </c>
      <c r="J52" s="26" t="s">
        <v>2064</v>
      </c>
      <c r="K52" s="88" t="s">
        <v>3684</v>
      </c>
      <c r="L52" s="89"/>
      <c r="M52" s="74" t="s">
        <v>3678</v>
      </c>
    </row>
    <row r="53" spans="1:13">
      <c r="A53" s="49"/>
      <c r="B53" s="100"/>
      <c r="C53" s="101"/>
      <c r="D53" s="83"/>
      <c r="E53" s="46"/>
      <c r="F53" s="88" t="s">
        <v>4411</v>
      </c>
      <c r="G53" s="89"/>
      <c r="H53" s="26" t="s">
        <v>3683</v>
      </c>
      <c r="I53" s="26" t="s">
        <v>2562</v>
      </c>
      <c r="J53" s="26" t="s">
        <v>4412</v>
      </c>
      <c r="K53" s="88" t="s">
        <v>3268</v>
      </c>
      <c r="L53" s="89"/>
      <c r="M53" s="74" t="s">
        <v>5171</v>
      </c>
    </row>
    <row r="54" spans="1:13">
      <c r="A54" s="27" t="s">
        <v>5228</v>
      </c>
      <c r="B54" s="28" t="s">
        <v>5237</v>
      </c>
      <c r="C54" s="28" t="s">
        <v>5229</v>
      </c>
      <c r="D54" s="29" t="s">
        <v>4924</v>
      </c>
      <c r="E54" s="72">
        <v>43592</v>
      </c>
      <c r="F54" s="88">
        <f>E54+18</f>
        <v>43610</v>
      </c>
      <c r="G54" s="89"/>
      <c r="H54" s="72">
        <f>E54+23</f>
        <v>43615</v>
      </c>
      <c r="I54" s="72">
        <f>E54+26</f>
        <v>43618</v>
      </c>
      <c r="J54" s="72">
        <f>E54+30</f>
        <v>43622</v>
      </c>
      <c r="K54" s="88">
        <f>E54+32</f>
        <v>43624</v>
      </c>
      <c r="L54" s="89"/>
      <c r="M54" s="74">
        <f>E54+37</f>
        <v>43629</v>
      </c>
    </row>
    <row r="55" spans="1:13">
      <c r="A55" s="27" t="s">
        <v>5231</v>
      </c>
      <c r="B55" s="28" t="s">
        <v>5238</v>
      </c>
      <c r="C55" s="28" t="s">
        <v>2024</v>
      </c>
      <c r="D55" s="29" t="s">
        <v>5067</v>
      </c>
      <c r="E55" s="76">
        <f>E54+7</f>
        <v>43599</v>
      </c>
      <c r="F55" s="88">
        <f>E55+18</f>
        <v>43617</v>
      </c>
      <c r="G55" s="89"/>
      <c r="H55" s="72">
        <f>E55+23</f>
        <v>43622</v>
      </c>
      <c r="I55" s="72">
        <f>E55+26</f>
        <v>43625</v>
      </c>
      <c r="J55" s="72">
        <f>E55+30</f>
        <v>43629</v>
      </c>
      <c r="K55" s="88">
        <f>E55+32</f>
        <v>43631</v>
      </c>
      <c r="L55" s="89"/>
      <c r="M55" s="74">
        <f>E55+37</f>
        <v>43636</v>
      </c>
    </row>
    <row r="56" spans="1:13">
      <c r="A56" s="27" t="s">
        <v>5233</v>
      </c>
      <c r="B56" s="28" t="s">
        <v>5239</v>
      </c>
      <c r="C56" s="28" t="s">
        <v>1812</v>
      </c>
      <c r="D56" s="29" t="s">
        <v>5067</v>
      </c>
      <c r="E56" s="71">
        <f>E55+7</f>
        <v>43606</v>
      </c>
      <c r="F56" s="88">
        <f>E56+18</f>
        <v>43624</v>
      </c>
      <c r="G56" s="89"/>
      <c r="H56" s="72">
        <f>E56+23</f>
        <v>43629</v>
      </c>
      <c r="I56" s="72">
        <f>E56+26</f>
        <v>43632</v>
      </c>
      <c r="J56" s="72">
        <f>E56+30</f>
        <v>43636</v>
      </c>
      <c r="K56" s="88">
        <f>E56+32</f>
        <v>43638</v>
      </c>
      <c r="L56" s="89"/>
      <c r="M56" s="74">
        <f>E56+37</f>
        <v>43643</v>
      </c>
    </row>
    <row r="57" spans="1:13">
      <c r="A57" s="27" t="s">
        <v>5235</v>
      </c>
      <c r="B57" s="28" t="s">
        <v>5240</v>
      </c>
      <c r="C57" s="28" t="s">
        <v>2618</v>
      </c>
      <c r="D57" s="29" t="s">
        <v>4924</v>
      </c>
      <c r="E57" s="67">
        <f>E56+7</f>
        <v>43613</v>
      </c>
      <c r="F57" s="88">
        <f>E57+18</f>
        <v>43631</v>
      </c>
      <c r="G57" s="89"/>
      <c r="H57" s="66">
        <f>E57+23</f>
        <v>43636</v>
      </c>
      <c r="I57" s="66">
        <f>E57+26</f>
        <v>43639</v>
      </c>
      <c r="J57" s="66">
        <f>E57+30</f>
        <v>43643</v>
      </c>
      <c r="K57" s="88">
        <f>E57+32</f>
        <v>43645</v>
      </c>
      <c r="L57" s="89"/>
      <c r="M57" s="74">
        <f>E57+37</f>
        <v>43650</v>
      </c>
    </row>
    <row r="58" spans="1:13">
      <c r="A58" s="49"/>
      <c r="B58" s="31" t="s">
        <v>4864</v>
      </c>
      <c r="C58" s="24"/>
      <c r="D58" s="32"/>
      <c r="E58" s="24"/>
      <c r="F58" s="41"/>
      <c r="G58" s="48"/>
      <c r="H58" s="48"/>
      <c r="I58" s="24"/>
      <c r="J58" s="24"/>
      <c r="K58" s="24"/>
      <c r="L58" s="24"/>
      <c r="M58" s="24"/>
    </row>
    <row r="59" spans="1:13">
      <c r="A59" s="49"/>
      <c r="B59" s="40" t="s">
        <v>5241</v>
      </c>
      <c r="C59" s="24"/>
      <c r="D59" s="32"/>
      <c r="E59" s="24"/>
      <c r="F59" s="41"/>
      <c r="G59" s="48"/>
      <c r="H59" s="48"/>
      <c r="I59" s="24"/>
      <c r="J59" s="24"/>
      <c r="K59" s="24"/>
      <c r="L59" s="24"/>
      <c r="M59" s="24"/>
    </row>
    <row r="60" spans="1:13">
      <c r="A60" s="25"/>
      <c r="B60" s="35"/>
      <c r="C60" s="33"/>
      <c r="D60" s="36"/>
      <c r="E60" s="33"/>
      <c r="F60" s="48"/>
      <c r="G60" s="48"/>
      <c r="H60" s="48"/>
      <c r="I60" s="34"/>
      <c r="J60" s="34"/>
      <c r="M60" s="24"/>
    </row>
    <row r="61" spans="1:13">
      <c r="A61" s="25"/>
      <c r="B61" s="35"/>
      <c r="C61" s="33"/>
      <c r="D61" s="36"/>
      <c r="E61" s="33"/>
      <c r="F61" s="48"/>
      <c r="G61" s="48"/>
      <c r="H61" s="53"/>
      <c r="I61" s="53"/>
      <c r="J61" s="53"/>
      <c r="M61" s="24"/>
    </row>
    <row r="62" spans="1:13" ht="27.75" customHeight="1">
      <c r="A62" s="49"/>
      <c r="B62" s="39" t="s">
        <v>5254</v>
      </c>
      <c r="C62" s="78"/>
      <c r="D62" s="79"/>
      <c r="E62" s="23" t="s">
        <v>5094</v>
      </c>
      <c r="F62" s="23"/>
      <c r="G62" s="87" t="s">
        <v>5095</v>
      </c>
      <c r="H62" s="87"/>
      <c r="I62" s="87"/>
      <c r="J62" s="87"/>
      <c r="K62" s="87"/>
      <c r="L62" s="87"/>
      <c r="M62" s="60"/>
    </row>
    <row r="63" spans="1:13" ht="21" customHeight="1">
      <c r="A63" s="49"/>
      <c r="B63" s="96" t="s">
        <v>3</v>
      </c>
      <c r="C63" s="97"/>
      <c r="D63" s="81" t="s">
        <v>1925</v>
      </c>
      <c r="E63" s="45" t="s">
        <v>1</v>
      </c>
      <c r="F63" s="80" t="s">
        <v>2</v>
      </c>
      <c r="G63" s="80"/>
      <c r="H63" s="80"/>
      <c r="I63" s="80"/>
      <c r="J63" s="80"/>
      <c r="K63" s="80"/>
      <c r="L63" s="80"/>
      <c r="M63" s="113"/>
    </row>
    <row r="64" spans="1:13">
      <c r="A64" s="49"/>
      <c r="B64" s="98"/>
      <c r="C64" s="99"/>
      <c r="D64" s="82"/>
      <c r="E64" s="46" t="s">
        <v>2622</v>
      </c>
      <c r="F64" s="80" t="s">
        <v>2623</v>
      </c>
      <c r="G64" s="80"/>
      <c r="H64" s="80"/>
      <c r="I64" s="80"/>
      <c r="J64" s="80"/>
      <c r="K64" s="80"/>
      <c r="L64" s="80"/>
      <c r="M64" s="113"/>
    </row>
    <row r="65" spans="1:13">
      <c r="A65" s="49"/>
      <c r="B65" s="98"/>
      <c r="C65" s="99"/>
      <c r="D65" s="82"/>
      <c r="E65" s="46" t="s">
        <v>20</v>
      </c>
      <c r="F65" s="80" t="s">
        <v>157</v>
      </c>
      <c r="G65" s="80"/>
      <c r="H65" s="80"/>
      <c r="I65" s="80"/>
      <c r="J65" s="80"/>
      <c r="K65" s="80"/>
      <c r="L65" s="80"/>
      <c r="M65" s="113"/>
    </row>
    <row r="66" spans="1:13">
      <c r="A66" s="49"/>
      <c r="B66" s="100"/>
      <c r="C66" s="101"/>
      <c r="D66" s="83"/>
      <c r="E66" s="46"/>
      <c r="F66" s="80" t="s">
        <v>5156</v>
      </c>
      <c r="G66" s="80"/>
      <c r="H66" s="80"/>
      <c r="I66" s="80"/>
      <c r="J66" s="80"/>
      <c r="K66" s="80"/>
      <c r="L66" s="80"/>
      <c r="M66" s="113"/>
    </row>
    <row r="67" spans="1:13">
      <c r="A67" s="27" t="s">
        <v>5242</v>
      </c>
      <c r="B67" s="28" t="s">
        <v>5104</v>
      </c>
      <c r="C67" s="28"/>
      <c r="D67" s="29"/>
      <c r="E67" s="30">
        <v>43589</v>
      </c>
      <c r="F67" s="88">
        <f>E67+26</f>
        <v>43615</v>
      </c>
      <c r="G67" s="95"/>
      <c r="H67" s="95"/>
      <c r="I67" s="95"/>
      <c r="J67" s="95"/>
      <c r="K67" s="95"/>
      <c r="L67" s="89"/>
      <c r="M67" s="113"/>
    </row>
    <row r="68" spans="1:13">
      <c r="A68" s="27" t="s">
        <v>5244</v>
      </c>
      <c r="B68" s="28" t="s">
        <v>5250</v>
      </c>
      <c r="C68" s="28" t="s">
        <v>1696</v>
      </c>
      <c r="D68" s="29" t="s">
        <v>5155</v>
      </c>
      <c r="E68" s="30">
        <f>E67+7</f>
        <v>43596</v>
      </c>
      <c r="F68" s="88">
        <f>E68+26</f>
        <v>43622</v>
      </c>
      <c r="G68" s="95"/>
      <c r="H68" s="95"/>
      <c r="I68" s="95"/>
      <c r="J68" s="95"/>
      <c r="K68" s="95"/>
      <c r="L68" s="89"/>
      <c r="M68" s="113"/>
    </row>
    <row r="69" spans="1:13">
      <c r="A69" s="27" t="s">
        <v>5246</v>
      </c>
      <c r="B69" s="28" t="s">
        <v>5251</v>
      </c>
      <c r="C69" s="28" t="s">
        <v>5229</v>
      </c>
      <c r="D69" s="47" t="s">
        <v>5253</v>
      </c>
      <c r="E69" s="30">
        <f>E68+7</f>
        <v>43603</v>
      </c>
      <c r="F69" s="88">
        <f>E69+26</f>
        <v>43629</v>
      </c>
      <c r="G69" s="95"/>
      <c r="H69" s="95"/>
      <c r="I69" s="95"/>
      <c r="J69" s="95"/>
      <c r="K69" s="95"/>
      <c r="L69" s="89"/>
      <c r="M69" s="113"/>
    </row>
    <row r="70" spans="1:13">
      <c r="A70" s="27" t="s">
        <v>5248</v>
      </c>
      <c r="B70" s="28" t="s">
        <v>5252</v>
      </c>
      <c r="C70" s="28"/>
      <c r="D70" s="29"/>
      <c r="E70" s="30">
        <f>E69+7</f>
        <v>43610</v>
      </c>
      <c r="F70" s="88">
        <f>E70+26</f>
        <v>43636</v>
      </c>
      <c r="G70" s="95"/>
      <c r="H70" s="95"/>
      <c r="I70" s="95"/>
      <c r="J70" s="95"/>
      <c r="K70" s="95"/>
      <c r="L70" s="89"/>
      <c r="M70" s="113"/>
    </row>
    <row r="71" spans="1:13">
      <c r="A71" s="54"/>
      <c r="B71" s="31" t="s">
        <v>4743</v>
      </c>
      <c r="C71" s="54"/>
      <c r="D71" s="47"/>
      <c r="E71" s="41"/>
      <c r="F71" s="41"/>
      <c r="G71" s="41"/>
      <c r="H71" s="41"/>
      <c r="I71" s="41"/>
      <c r="J71" s="41"/>
      <c r="K71" s="41"/>
      <c r="L71" s="18"/>
    </row>
    <row r="72" spans="1:13">
      <c r="A72" s="54"/>
      <c r="B72" s="31" t="s">
        <v>5096</v>
      </c>
      <c r="C72" s="55"/>
      <c r="D72" s="56"/>
      <c r="E72" s="41"/>
      <c r="F72" s="41"/>
      <c r="G72" s="41"/>
      <c r="H72" s="41"/>
      <c r="I72" s="41"/>
      <c r="J72" s="41"/>
      <c r="K72" s="41"/>
      <c r="L72" s="18"/>
    </row>
    <row r="73" spans="1:13">
      <c r="A73" s="25"/>
      <c r="B73" s="25"/>
      <c r="D73" s="57"/>
      <c r="E73" s="58"/>
      <c r="F73" s="58"/>
      <c r="G73" s="59"/>
      <c r="H73" s="59"/>
      <c r="I73" s="59"/>
      <c r="J73" s="59"/>
    </row>
    <row r="74" spans="1:13">
      <c r="A74" s="25"/>
      <c r="B74" s="110" t="s">
        <v>5165</v>
      </c>
      <c r="C74" s="106"/>
      <c r="D74" s="106"/>
      <c r="E74" s="111"/>
      <c r="F74" s="111"/>
      <c r="G74" s="59"/>
      <c r="H74" s="59"/>
      <c r="I74" s="59"/>
      <c r="J74" s="59"/>
    </row>
    <row r="75" spans="1:13">
      <c r="A75" s="25"/>
      <c r="B75" s="104" t="s">
        <v>4805</v>
      </c>
      <c r="C75" s="105"/>
      <c r="D75" s="105"/>
      <c r="E75" s="106"/>
      <c r="F75" s="60"/>
      <c r="G75" s="60"/>
      <c r="H75" s="60"/>
      <c r="I75" s="60"/>
      <c r="J75" s="60"/>
      <c r="K75" s="60"/>
      <c r="L75" s="60"/>
    </row>
    <row r="76" spans="1:13">
      <c r="A76" s="25"/>
      <c r="B76" s="25"/>
      <c r="D76" s="57"/>
      <c r="E76" s="58"/>
      <c r="F76" s="58"/>
      <c r="G76" s="59"/>
      <c r="H76" s="59"/>
      <c r="I76" s="59"/>
      <c r="J76" s="59"/>
    </row>
    <row r="77" spans="1:13">
      <c r="A77" s="25"/>
      <c r="B77" s="25"/>
      <c r="D77" s="57"/>
      <c r="E77" s="58"/>
      <c r="F77" s="58"/>
      <c r="G77" s="59"/>
      <c r="H77" s="59"/>
      <c r="I77" s="59"/>
      <c r="J77" s="59"/>
    </row>
    <row r="78" spans="1:13" ht="18.75">
      <c r="A78" s="25"/>
      <c r="B78" s="25" t="s">
        <v>4738</v>
      </c>
      <c r="D78" s="57"/>
    </row>
    <row r="79" spans="1:13">
      <c r="A79" s="25"/>
      <c r="B79" s="25" t="s">
        <v>2225</v>
      </c>
      <c r="C79" s="25"/>
      <c r="D79" s="57"/>
      <c r="E79" s="58"/>
      <c r="F79" s="58"/>
      <c r="G79" s="59"/>
      <c r="H79" s="59"/>
      <c r="I79" s="59"/>
      <c r="J79" s="59"/>
    </row>
    <row r="80" spans="1:13">
      <c r="A80" s="25"/>
      <c r="B80" s="25" t="s">
        <v>2224</v>
      </c>
      <c r="C80" s="25"/>
      <c r="D80" s="57"/>
    </row>
    <row r="81" spans="1:12">
      <c r="A81" s="25"/>
      <c r="B81" s="25" t="s">
        <v>2226</v>
      </c>
      <c r="C81" s="25"/>
      <c r="D81" s="57"/>
      <c r="E81" s="58"/>
      <c r="F81" s="58"/>
      <c r="G81" s="59"/>
      <c r="H81" s="59"/>
      <c r="I81" s="59"/>
      <c r="J81" s="59"/>
    </row>
    <row r="82" spans="1:12">
      <c r="A82" s="25"/>
      <c r="B82" s="25"/>
      <c r="C82" s="25"/>
      <c r="D82" s="57"/>
      <c r="E82" s="58"/>
      <c r="F82" s="58"/>
      <c r="G82" s="59"/>
      <c r="H82" s="59"/>
      <c r="I82" s="59"/>
      <c r="J82" s="59"/>
    </row>
    <row r="83" spans="1:12">
      <c r="A83" s="25"/>
      <c r="B83" s="25"/>
      <c r="C83" s="25"/>
      <c r="D83" s="57"/>
    </row>
    <row r="84" spans="1:12">
      <c r="A84" s="25"/>
      <c r="C84" s="25"/>
      <c r="D84" s="57"/>
    </row>
    <row r="85" spans="1:12">
      <c r="A85" s="25"/>
      <c r="B85" s="25" t="s">
        <v>2223</v>
      </c>
      <c r="C85" s="25"/>
      <c r="D85" s="57"/>
    </row>
    <row r="86" spans="1:12">
      <c r="A86" s="25"/>
      <c r="B86" s="25"/>
      <c r="C86" s="25"/>
      <c r="D86" s="36"/>
      <c r="E86" s="33"/>
      <c r="F86" s="41"/>
      <c r="G86" s="48"/>
      <c r="H86" s="48"/>
      <c r="I86" s="23"/>
      <c r="J86" s="23"/>
      <c r="K86" s="23"/>
      <c r="L86" s="23"/>
    </row>
    <row r="87" spans="1:12">
      <c r="A87" s="25"/>
      <c r="B87" s="25"/>
      <c r="C87" s="25"/>
      <c r="D87" s="36"/>
      <c r="E87" s="33"/>
      <c r="F87" s="41"/>
      <c r="G87" s="48"/>
      <c r="H87" s="48"/>
      <c r="I87" s="23"/>
      <c r="J87" s="23"/>
      <c r="K87" s="23"/>
      <c r="L87" s="23"/>
    </row>
    <row r="88" spans="1:12">
      <c r="A88" s="25"/>
      <c r="B88" s="25"/>
      <c r="C88" s="25"/>
      <c r="D88" s="57"/>
    </row>
    <row r="89" spans="1:12">
      <c r="A89" s="25"/>
      <c r="B89" s="25"/>
      <c r="C89" s="25"/>
      <c r="D89" s="57"/>
    </row>
    <row r="90" spans="1:12">
      <c r="A90" s="25"/>
      <c r="C90" s="25"/>
      <c r="D90" s="57"/>
    </row>
    <row r="91" spans="1:12">
      <c r="A91" s="25"/>
      <c r="B91" s="25"/>
      <c r="C91" s="25"/>
      <c r="D91" s="57"/>
    </row>
    <row r="92" spans="1:12">
      <c r="A92" s="25"/>
      <c r="B92" s="25"/>
      <c r="C92" s="25"/>
      <c r="D92" s="57"/>
    </row>
    <row r="93" spans="1:12">
      <c r="A93" s="25"/>
      <c r="B93" s="25"/>
      <c r="C93" s="25"/>
      <c r="D93" s="57"/>
    </row>
    <row r="94" spans="1:12">
      <c r="A94" s="25"/>
      <c r="B94" s="25"/>
      <c r="C94" s="25"/>
      <c r="D94" s="57"/>
    </row>
    <row r="95" spans="1:12">
      <c r="A95" s="25"/>
      <c r="B95" s="25"/>
      <c r="C95" s="25"/>
      <c r="D95" s="57"/>
    </row>
    <row r="96" spans="1:12">
      <c r="A96" s="25"/>
      <c r="B96" s="25"/>
      <c r="C96" s="25"/>
      <c r="D96" s="57"/>
    </row>
    <row r="97" spans="1:4">
      <c r="A97" s="25"/>
      <c r="B97" s="25"/>
      <c r="C97" s="25"/>
      <c r="D97" s="57"/>
    </row>
    <row r="98" spans="1:4">
      <c r="A98" s="25"/>
      <c r="B98" s="25"/>
      <c r="C98" s="25"/>
      <c r="D98" s="57"/>
    </row>
    <row r="99" spans="1:4">
      <c r="A99" s="25"/>
      <c r="B99" s="25"/>
      <c r="C99" s="25"/>
      <c r="D99" s="57"/>
    </row>
    <row r="100" spans="1:4">
      <c r="A100" s="25"/>
      <c r="B100" s="25"/>
      <c r="C100" s="25"/>
      <c r="D100" s="57"/>
    </row>
    <row r="101" spans="1:4">
      <c r="A101" s="25"/>
      <c r="B101" s="25"/>
      <c r="C101" s="25"/>
      <c r="D101" s="57"/>
    </row>
    <row r="102" spans="1:4">
      <c r="A102" s="25"/>
      <c r="B102" s="25"/>
      <c r="C102" s="25"/>
      <c r="D102" s="57"/>
    </row>
    <row r="103" spans="1:4">
      <c r="A103" s="25"/>
      <c r="B103" s="25"/>
      <c r="C103" s="25"/>
      <c r="D103" s="57"/>
    </row>
    <row r="104" spans="1:4">
      <c r="A104" s="25"/>
      <c r="B104" s="25"/>
      <c r="C104" s="25"/>
      <c r="D104" s="57"/>
    </row>
    <row r="105" spans="1:4">
      <c r="A105" s="25"/>
      <c r="B105" s="25"/>
      <c r="C105" s="25"/>
      <c r="D105" s="57"/>
    </row>
    <row r="106" spans="1:4">
      <c r="A106" s="25"/>
      <c r="B106" s="25"/>
      <c r="C106" s="25"/>
      <c r="D106" s="57"/>
    </row>
    <row r="107" spans="1:4">
      <c r="A107" s="25"/>
      <c r="B107" s="25"/>
      <c r="C107" s="25"/>
      <c r="D107" s="57"/>
    </row>
    <row r="108" spans="1:4">
      <c r="A108" s="25"/>
      <c r="B108" s="25"/>
      <c r="C108" s="25"/>
      <c r="D108" s="57"/>
    </row>
    <row r="109" spans="1:4">
      <c r="A109" s="25"/>
      <c r="B109" s="25"/>
      <c r="C109" s="25"/>
      <c r="D109" s="57"/>
    </row>
    <row r="110" spans="1:4">
      <c r="A110" s="25"/>
      <c r="B110" s="25"/>
      <c r="C110" s="25"/>
      <c r="D110" s="57"/>
    </row>
    <row r="111" spans="1:4">
      <c r="A111" s="25"/>
      <c r="B111" s="25"/>
      <c r="C111" s="25"/>
      <c r="D111" s="57"/>
    </row>
    <row r="112" spans="1:4">
      <c r="A112" s="25"/>
      <c r="B112" s="25"/>
      <c r="C112" s="25"/>
      <c r="D112" s="57"/>
    </row>
    <row r="113" spans="1:4">
      <c r="A113" s="25"/>
      <c r="B113" s="25"/>
      <c r="C113" s="25"/>
      <c r="D113" s="57"/>
    </row>
    <row r="114" spans="1:4">
      <c r="A114" s="25"/>
      <c r="B114" s="25"/>
      <c r="C114" s="25"/>
      <c r="D114" s="57"/>
    </row>
    <row r="115" spans="1:4">
      <c r="A115" s="25"/>
      <c r="B115" s="25"/>
      <c r="C115" s="25"/>
      <c r="D115" s="57"/>
    </row>
    <row r="116" spans="1:4">
      <c r="A116" s="25"/>
      <c r="B116" s="25"/>
      <c r="C116" s="25"/>
      <c r="D116" s="57"/>
    </row>
    <row r="117" spans="1:4">
      <c r="A117" s="25"/>
      <c r="B117" s="25"/>
      <c r="C117" s="25"/>
      <c r="D117" s="57"/>
    </row>
    <row r="118" spans="1:4">
      <c r="A118" s="25"/>
      <c r="B118" s="25"/>
      <c r="C118" s="25"/>
      <c r="D118" s="57"/>
    </row>
    <row r="119" spans="1:4">
      <c r="A119" s="25"/>
      <c r="B119" s="25"/>
      <c r="C119" s="25"/>
      <c r="D119" s="57"/>
    </row>
    <row r="120" spans="1:4">
      <c r="A120" s="25"/>
      <c r="B120" s="25"/>
      <c r="C120" s="25"/>
      <c r="D120" s="57"/>
    </row>
    <row r="121" spans="1:4">
      <c r="A121" s="25"/>
      <c r="B121" s="25"/>
      <c r="C121" s="25"/>
      <c r="D121" s="57"/>
    </row>
    <row r="122" spans="1:4">
      <c r="A122" s="25"/>
      <c r="B122" s="25"/>
      <c r="C122" s="25"/>
      <c r="D122" s="57"/>
    </row>
    <row r="123" spans="1:4">
      <c r="A123" s="25"/>
      <c r="B123" s="25"/>
      <c r="C123" s="25"/>
      <c r="D123" s="57"/>
    </row>
    <row r="124" spans="1:4">
      <c r="A124" s="25"/>
      <c r="B124" s="25"/>
      <c r="C124" s="25"/>
      <c r="D124" s="57"/>
    </row>
    <row r="125" spans="1:4">
      <c r="A125" s="25"/>
      <c r="B125" s="25"/>
      <c r="C125" s="25"/>
      <c r="D125" s="57"/>
    </row>
    <row r="126" spans="1:4">
      <c r="A126" s="25"/>
      <c r="B126" s="25"/>
      <c r="C126" s="25"/>
      <c r="D126" s="57"/>
    </row>
    <row r="127" spans="1:4">
      <c r="A127" s="25"/>
      <c r="B127" s="25"/>
      <c r="C127" s="25"/>
      <c r="D127" s="57"/>
    </row>
    <row r="128" spans="1:4">
      <c r="A128" s="25"/>
      <c r="B128" s="25"/>
      <c r="C128" s="25"/>
      <c r="D128" s="57"/>
    </row>
    <row r="129" spans="1:4">
      <c r="A129" s="25"/>
      <c r="B129" s="25"/>
      <c r="C129" s="25"/>
      <c r="D129" s="57"/>
    </row>
    <row r="130" spans="1:4">
      <c r="A130" s="25"/>
      <c r="B130" s="25"/>
      <c r="C130" s="25"/>
      <c r="D130" s="57"/>
    </row>
    <row r="131" spans="1:4">
      <c r="A131" s="25"/>
      <c r="B131" s="25"/>
      <c r="C131" s="25"/>
      <c r="D131" s="57"/>
    </row>
    <row r="132" spans="1:4">
      <c r="A132" s="25"/>
      <c r="B132" s="25"/>
      <c r="C132" s="25"/>
      <c r="D132" s="57"/>
    </row>
    <row r="133" spans="1:4">
      <c r="A133" s="25"/>
      <c r="B133" s="25"/>
      <c r="C133" s="25"/>
      <c r="D133" s="57"/>
    </row>
    <row r="134" spans="1:4">
      <c r="A134" s="25"/>
      <c r="B134" s="25"/>
      <c r="C134" s="25"/>
      <c r="D134" s="57"/>
    </row>
    <row r="135" spans="1:4">
      <c r="A135" s="25"/>
      <c r="B135" s="25"/>
      <c r="C135" s="25"/>
      <c r="D135" s="57"/>
    </row>
    <row r="136" spans="1:4">
      <c r="A136" s="25"/>
      <c r="B136" s="25"/>
      <c r="C136" s="25"/>
      <c r="D136" s="57"/>
    </row>
    <row r="137" spans="1:4">
      <c r="A137" s="25"/>
      <c r="B137" s="25"/>
      <c r="C137" s="25"/>
      <c r="D137" s="57"/>
    </row>
    <row r="138" spans="1:4">
      <c r="A138" s="25"/>
      <c r="B138" s="25"/>
      <c r="C138" s="25"/>
      <c r="D138" s="57"/>
    </row>
    <row r="139" spans="1:4">
      <c r="A139" s="25"/>
      <c r="B139" s="25"/>
      <c r="C139" s="25"/>
      <c r="D139" s="57"/>
    </row>
    <row r="140" spans="1:4">
      <c r="A140" s="25"/>
      <c r="B140" s="25"/>
      <c r="C140" s="25"/>
      <c r="D140" s="57"/>
    </row>
    <row r="141" spans="1:4">
      <c r="A141" s="25"/>
      <c r="B141" s="25"/>
      <c r="C141" s="25"/>
      <c r="D141" s="57"/>
    </row>
    <row r="142" spans="1:4">
      <c r="A142" s="25"/>
      <c r="B142" s="25"/>
      <c r="C142" s="25"/>
      <c r="D142" s="57"/>
    </row>
    <row r="143" spans="1:4">
      <c r="A143" s="25"/>
      <c r="B143" s="25"/>
      <c r="C143" s="25"/>
      <c r="D143" s="57"/>
    </row>
    <row r="144" spans="1:4">
      <c r="A144" s="25"/>
      <c r="B144" s="25"/>
      <c r="C144" s="25"/>
      <c r="D144" s="57"/>
    </row>
    <row r="145" spans="1:4">
      <c r="A145" s="25"/>
      <c r="B145" s="25"/>
      <c r="C145" s="25"/>
      <c r="D145" s="57"/>
    </row>
    <row r="146" spans="1:4">
      <c r="A146" s="25"/>
      <c r="B146" s="25"/>
      <c r="C146" s="25"/>
      <c r="D146" s="57"/>
    </row>
    <row r="147" spans="1:4">
      <c r="A147" s="25"/>
      <c r="B147" s="25"/>
      <c r="C147" s="25"/>
      <c r="D147" s="57"/>
    </row>
    <row r="148" spans="1:4">
      <c r="A148" s="25"/>
      <c r="B148" s="25"/>
      <c r="C148" s="25"/>
      <c r="D148" s="57"/>
    </row>
    <row r="149" spans="1:4">
      <c r="A149" s="25"/>
      <c r="B149" s="25"/>
      <c r="C149" s="25"/>
      <c r="D149" s="57"/>
    </row>
    <row r="150" spans="1:4">
      <c r="A150" s="25"/>
      <c r="B150" s="25"/>
      <c r="C150" s="25"/>
      <c r="D150" s="57"/>
    </row>
    <row r="151" spans="1:4">
      <c r="A151" s="25"/>
      <c r="B151" s="25"/>
      <c r="C151" s="25"/>
      <c r="D151" s="57"/>
    </row>
    <row r="152" spans="1:4">
      <c r="A152" s="25"/>
      <c r="B152" s="25"/>
      <c r="C152" s="25"/>
      <c r="D152" s="57"/>
    </row>
    <row r="153" spans="1:4">
      <c r="A153" s="25"/>
      <c r="B153" s="25"/>
      <c r="C153" s="25"/>
      <c r="D153" s="57"/>
    </row>
    <row r="154" spans="1:4">
      <c r="A154" s="25"/>
      <c r="B154" s="25"/>
      <c r="C154" s="25"/>
      <c r="D154" s="57"/>
    </row>
    <row r="155" spans="1:4">
      <c r="A155" s="25"/>
      <c r="B155" s="25"/>
      <c r="C155" s="25"/>
      <c r="D155" s="57"/>
    </row>
    <row r="156" spans="1:4">
      <c r="A156" s="25"/>
      <c r="B156" s="25"/>
      <c r="C156" s="25"/>
      <c r="D156" s="57"/>
    </row>
    <row r="157" spans="1:4">
      <c r="A157" s="25"/>
      <c r="B157" s="25"/>
      <c r="C157" s="25"/>
      <c r="D157" s="57"/>
    </row>
    <row r="158" spans="1:4">
      <c r="A158" s="25"/>
      <c r="B158" s="25"/>
      <c r="C158" s="25"/>
      <c r="D158" s="57"/>
    </row>
    <row r="159" spans="1:4">
      <c r="A159" s="25"/>
      <c r="B159" s="25"/>
      <c r="C159" s="25"/>
      <c r="D159" s="57"/>
    </row>
    <row r="160" spans="1:4">
      <c r="A160" s="25"/>
      <c r="B160" s="25"/>
      <c r="C160" s="25"/>
      <c r="D160" s="57"/>
    </row>
    <row r="161" spans="1:4">
      <c r="A161" s="25"/>
      <c r="B161" s="25"/>
      <c r="C161" s="25"/>
      <c r="D161" s="57"/>
    </row>
    <row r="162" spans="1:4">
      <c r="A162" s="25"/>
      <c r="B162" s="25"/>
      <c r="C162" s="25"/>
      <c r="D162" s="57"/>
    </row>
    <row r="163" spans="1:4">
      <c r="A163" s="25"/>
      <c r="B163" s="25"/>
      <c r="C163" s="25"/>
      <c r="D163" s="57"/>
    </row>
    <row r="164" spans="1:4">
      <c r="A164" s="25"/>
      <c r="B164" s="25"/>
      <c r="C164" s="25"/>
      <c r="D164" s="57"/>
    </row>
    <row r="165" spans="1:4">
      <c r="A165" s="25"/>
      <c r="B165" s="25"/>
      <c r="C165" s="25"/>
      <c r="D165" s="57"/>
    </row>
    <row r="166" spans="1:4">
      <c r="A166" s="25"/>
      <c r="B166" s="25"/>
      <c r="C166" s="25"/>
      <c r="D166" s="57"/>
    </row>
    <row r="167" spans="1:4">
      <c r="A167" s="25"/>
      <c r="B167" s="25"/>
      <c r="C167" s="25"/>
      <c r="D167" s="57"/>
    </row>
    <row r="168" spans="1:4">
      <c r="A168" s="25"/>
      <c r="B168" s="25"/>
      <c r="C168" s="25"/>
      <c r="D168" s="57"/>
    </row>
    <row r="169" spans="1:4">
      <c r="A169" s="25"/>
      <c r="B169" s="25"/>
      <c r="C169" s="25"/>
      <c r="D169" s="57"/>
    </row>
    <row r="170" spans="1:4">
      <c r="A170" s="25"/>
      <c r="B170" s="25"/>
      <c r="C170" s="25"/>
      <c r="D170" s="57"/>
    </row>
    <row r="171" spans="1:4">
      <c r="A171" s="25"/>
      <c r="B171" s="25"/>
      <c r="C171" s="25"/>
      <c r="D171" s="57"/>
    </row>
    <row r="172" spans="1:4">
      <c r="A172" s="25"/>
      <c r="B172" s="25"/>
      <c r="C172" s="25"/>
      <c r="D172" s="57"/>
    </row>
    <row r="173" spans="1:4">
      <c r="A173" s="25"/>
      <c r="B173" s="25"/>
      <c r="C173" s="25"/>
      <c r="D173" s="57"/>
    </row>
    <row r="174" spans="1:4">
      <c r="A174" s="25"/>
      <c r="B174" s="25"/>
      <c r="C174" s="25"/>
      <c r="D174" s="57"/>
    </row>
    <row r="175" spans="1:4">
      <c r="A175" s="25"/>
      <c r="B175" s="25"/>
      <c r="C175" s="25"/>
      <c r="D175" s="57"/>
    </row>
    <row r="176" spans="1:4">
      <c r="A176" s="25"/>
      <c r="B176" s="25"/>
      <c r="C176" s="25"/>
      <c r="D176" s="57"/>
    </row>
    <row r="177" spans="1:4">
      <c r="A177" s="25"/>
      <c r="B177" s="25"/>
      <c r="C177" s="25"/>
      <c r="D177" s="57"/>
    </row>
    <row r="178" spans="1:4">
      <c r="A178" s="25"/>
      <c r="B178" s="25"/>
      <c r="C178" s="25"/>
      <c r="D178" s="57"/>
    </row>
    <row r="179" spans="1:4">
      <c r="A179" s="25"/>
      <c r="B179" s="25"/>
      <c r="C179" s="25"/>
      <c r="D179" s="57"/>
    </row>
    <row r="180" spans="1:4">
      <c r="A180" s="25"/>
      <c r="B180" s="25"/>
      <c r="C180" s="25"/>
      <c r="D180" s="57"/>
    </row>
    <row r="181" spans="1:4">
      <c r="A181" s="25"/>
      <c r="B181" s="25"/>
      <c r="C181" s="25"/>
      <c r="D181" s="57"/>
    </row>
    <row r="182" spans="1:4">
      <c r="A182" s="25"/>
      <c r="B182" s="25"/>
      <c r="C182" s="25"/>
      <c r="D182" s="57"/>
    </row>
    <row r="183" spans="1:4">
      <c r="A183" s="25"/>
      <c r="B183" s="25"/>
      <c r="C183" s="25"/>
      <c r="D183" s="57"/>
    </row>
    <row r="184" spans="1:4">
      <c r="A184" s="25"/>
      <c r="B184" s="25"/>
      <c r="C184" s="25"/>
      <c r="D184" s="57"/>
    </row>
    <row r="185" spans="1:4">
      <c r="A185" s="25"/>
      <c r="B185" s="25"/>
      <c r="C185" s="25"/>
      <c r="D185" s="57"/>
    </row>
    <row r="186" spans="1:4">
      <c r="A186" s="25"/>
      <c r="B186" s="25"/>
      <c r="C186" s="25"/>
      <c r="D186" s="57"/>
    </row>
    <row r="187" spans="1:4">
      <c r="A187" s="25"/>
      <c r="B187" s="25"/>
      <c r="C187" s="25"/>
      <c r="D187" s="57"/>
    </row>
    <row r="188" spans="1:4">
      <c r="A188" s="25"/>
      <c r="B188" s="25"/>
      <c r="C188" s="25"/>
      <c r="D188" s="57"/>
    </row>
    <row r="189" spans="1:4">
      <c r="A189" s="25"/>
      <c r="B189" s="25"/>
      <c r="C189" s="25"/>
      <c r="D189" s="57"/>
    </row>
    <row r="190" spans="1:4">
      <c r="A190" s="25"/>
      <c r="B190" s="25"/>
      <c r="C190" s="25"/>
      <c r="D190" s="57"/>
    </row>
    <row r="191" spans="1:4">
      <c r="A191" s="25"/>
      <c r="B191" s="25"/>
      <c r="C191" s="25"/>
      <c r="D191" s="57"/>
    </row>
    <row r="192" spans="1:4">
      <c r="A192" s="25"/>
      <c r="B192" s="25"/>
      <c r="C192" s="25"/>
      <c r="D192" s="57"/>
    </row>
    <row r="193" spans="1:4">
      <c r="A193" s="25"/>
      <c r="B193" s="25"/>
      <c r="C193" s="25"/>
      <c r="D193" s="57"/>
    </row>
    <row r="194" spans="1:4">
      <c r="A194" s="25"/>
      <c r="B194" s="25"/>
      <c r="C194" s="25"/>
      <c r="D194" s="57"/>
    </row>
    <row r="195" spans="1:4">
      <c r="A195" s="25"/>
      <c r="B195" s="25"/>
      <c r="C195" s="25"/>
      <c r="D195" s="57"/>
    </row>
    <row r="196" spans="1:4">
      <c r="A196" s="25"/>
      <c r="B196" s="25"/>
      <c r="C196" s="25"/>
      <c r="D196" s="57"/>
    </row>
    <row r="197" spans="1:4">
      <c r="A197" s="25"/>
      <c r="B197" s="25"/>
      <c r="C197" s="25"/>
      <c r="D197" s="57"/>
    </row>
    <row r="198" spans="1:4">
      <c r="A198" s="25"/>
      <c r="B198" s="25"/>
      <c r="C198" s="25"/>
      <c r="D198" s="57"/>
    </row>
    <row r="199" spans="1:4">
      <c r="A199" s="25"/>
      <c r="B199" s="25"/>
      <c r="C199" s="25"/>
      <c r="D199" s="57"/>
    </row>
    <row r="200" spans="1:4">
      <c r="A200" s="25"/>
      <c r="B200" s="25"/>
      <c r="C200" s="25"/>
      <c r="D200" s="57"/>
    </row>
    <row r="201" spans="1:4">
      <c r="A201" s="25"/>
      <c r="B201" s="25"/>
      <c r="C201" s="25"/>
      <c r="D201" s="57"/>
    </row>
    <row r="202" spans="1:4">
      <c r="A202" s="25"/>
      <c r="B202" s="25"/>
      <c r="C202" s="25"/>
      <c r="D202" s="57"/>
    </row>
    <row r="203" spans="1:4">
      <c r="A203" s="25"/>
      <c r="B203" s="25"/>
      <c r="C203" s="25"/>
      <c r="D203" s="57"/>
    </row>
    <row r="204" spans="1:4">
      <c r="A204" s="25"/>
      <c r="B204" s="25"/>
      <c r="C204" s="25"/>
      <c r="D204" s="57"/>
    </row>
    <row r="205" spans="1:4">
      <c r="A205" s="25"/>
      <c r="B205" s="25"/>
      <c r="C205" s="25"/>
      <c r="D205" s="57"/>
    </row>
    <row r="206" spans="1:4">
      <c r="A206" s="25"/>
      <c r="B206" s="25"/>
      <c r="C206" s="25"/>
      <c r="D206" s="57"/>
    </row>
    <row r="207" spans="1:4">
      <c r="A207" s="25"/>
      <c r="B207" s="25"/>
      <c r="C207" s="25"/>
      <c r="D207" s="57"/>
    </row>
    <row r="208" spans="1:4">
      <c r="A208" s="25"/>
      <c r="B208" s="25"/>
      <c r="C208" s="25"/>
      <c r="D208" s="57"/>
    </row>
    <row r="209" spans="1:4">
      <c r="A209" s="25"/>
      <c r="B209" s="25"/>
      <c r="C209" s="25"/>
      <c r="D209" s="57"/>
    </row>
    <row r="210" spans="1:4">
      <c r="A210" s="25"/>
      <c r="B210" s="25"/>
      <c r="C210" s="25"/>
      <c r="D210" s="57"/>
    </row>
    <row r="211" spans="1:4">
      <c r="A211" s="25"/>
      <c r="B211" s="25"/>
      <c r="C211" s="25"/>
      <c r="D211" s="57"/>
    </row>
    <row r="212" spans="1:4">
      <c r="A212" s="25"/>
      <c r="B212" s="25"/>
      <c r="C212" s="25"/>
      <c r="D212" s="57"/>
    </row>
    <row r="213" spans="1:4">
      <c r="A213" s="25"/>
      <c r="B213" s="25"/>
      <c r="C213" s="25"/>
      <c r="D213" s="57"/>
    </row>
    <row r="214" spans="1:4">
      <c r="A214" s="25"/>
      <c r="B214" s="25"/>
      <c r="C214" s="25"/>
      <c r="D214" s="57"/>
    </row>
    <row r="215" spans="1:4">
      <c r="A215" s="25"/>
      <c r="B215" s="25"/>
      <c r="C215" s="25"/>
      <c r="D215" s="57"/>
    </row>
    <row r="216" spans="1:4">
      <c r="A216" s="25"/>
      <c r="B216" s="25"/>
      <c r="C216" s="25"/>
      <c r="D216" s="57"/>
    </row>
    <row r="217" spans="1:4">
      <c r="A217" s="25"/>
      <c r="B217" s="25"/>
      <c r="C217" s="25"/>
      <c r="D217" s="57"/>
    </row>
    <row r="218" spans="1:4">
      <c r="A218" s="25"/>
      <c r="B218" s="25"/>
      <c r="C218" s="25"/>
      <c r="D218" s="57"/>
    </row>
    <row r="219" spans="1:4">
      <c r="A219" s="25"/>
      <c r="B219" s="25"/>
      <c r="C219" s="25"/>
      <c r="D219" s="57"/>
    </row>
    <row r="220" spans="1:4">
      <c r="A220" s="25"/>
      <c r="B220" s="25"/>
      <c r="C220" s="25"/>
      <c r="D220" s="57"/>
    </row>
    <row r="221" spans="1:4">
      <c r="A221" s="25"/>
      <c r="B221" s="25"/>
      <c r="C221" s="25"/>
      <c r="D221" s="57"/>
    </row>
    <row r="222" spans="1:4">
      <c r="A222" s="25"/>
      <c r="B222" s="25"/>
      <c r="C222" s="25"/>
      <c r="D222" s="57"/>
    </row>
    <row r="223" spans="1:4">
      <c r="A223" s="25"/>
      <c r="B223" s="25"/>
      <c r="C223" s="25"/>
      <c r="D223" s="57"/>
    </row>
    <row r="224" spans="1:4">
      <c r="A224" s="25"/>
      <c r="B224" s="25"/>
      <c r="C224" s="25"/>
      <c r="D224" s="57"/>
    </row>
    <row r="225" spans="1:4">
      <c r="A225" s="25"/>
      <c r="B225" s="25"/>
      <c r="C225" s="25"/>
      <c r="D225" s="57"/>
    </row>
    <row r="226" spans="1:4">
      <c r="A226" s="25"/>
      <c r="B226" s="25"/>
      <c r="C226" s="25"/>
      <c r="D226" s="57"/>
    </row>
    <row r="227" spans="1:4">
      <c r="A227" s="25"/>
      <c r="B227" s="25"/>
      <c r="C227" s="25"/>
      <c r="D227" s="57"/>
    </row>
    <row r="228" spans="1:4">
      <c r="A228" s="25"/>
      <c r="B228" s="25"/>
      <c r="C228" s="25"/>
      <c r="D228" s="57"/>
    </row>
    <row r="229" spans="1:4">
      <c r="A229" s="25"/>
      <c r="B229" s="25"/>
      <c r="C229" s="25"/>
      <c r="D229" s="57"/>
    </row>
    <row r="230" spans="1:4">
      <c r="A230" s="25"/>
      <c r="B230" s="25"/>
      <c r="C230" s="25"/>
      <c r="D230" s="57"/>
    </row>
    <row r="231" spans="1:4">
      <c r="A231" s="25"/>
      <c r="B231" s="25"/>
      <c r="C231" s="25"/>
      <c r="D231" s="57"/>
    </row>
    <row r="232" spans="1:4">
      <c r="A232" s="25"/>
      <c r="B232" s="25"/>
      <c r="C232" s="25"/>
      <c r="D232" s="57"/>
    </row>
    <row r="233" spans="1:4">
      <c r="A233" s="25"/>
      <c r="B233" s="25"/>
      <c r="C233" s="25"/>
      <c r="D233" s="57"/>
    </row>
    <row r="234" spans="1:4">
      <c r="A234" s="25"/>
      <c r="B234" s="25"/>
      <c r="C234" s="25"/>
      <c r="D234" s="57"/>
    </row>
    <row r="235" spans="1:4">
      <c r="A235" s="25"/>
      <c r="B235" s="25"/>
      <c r="C235" s="25"/>
      <c r="D235" s="57"/>
    </row>
    <row r="236" spans="1:4">
      <c r="A236" s="25"/>
      <c r="B236" s="25"/>
      <c r="C236" s="25"/>
      <c r="D236" s="57"/>
    </row>
    <row r="237" spans="1:4">
      <c r="A237" s="25"/>
      <c r="B237" s="25"/>
      <c r="C237" s="25"/>
      <c r="D237" s="57"/>
    </row>
    <row r="238" spans="1:4">
      <c r="A238" s="25"/>
      <c r="B238" s="25"/>
      <c r="C238" s="25"/>
      <c r="D238" s="57"/>
    </row>
    <row r="239" spans="1:4">
      <c r="A239" s="25"/>
      <c r="B239" s="25"/>
      <c r="C239" s="25"/>
      <c r="D239" s="57"/>
    </row>
    <row r="240" spans="1:4">
      <c r="A240" s="25"/>
      <c r="B240" s="25"/>
      <c r="C240" s="25"/>
      <c r="D240" s="57"/>
    </row>
    <row r="241" spans="1:4">
      <c r="A241" s="25"/>
      <c r="B241" s="25"/>
      <c r="C241" s="25"/>
      <c r="D241" s="57"/>
    </row>
    <row r="242" spans="1:4">
      <c r="A242" s="25"/>
      <c r="B242" s="25"/>
      <c r="C242" s="25"/>
      <c r="D242" s="57"/>
    </row>
    <row r="243" spans="1:4">
      <c r="A243" s="25"/>
      <c r="B243" s="25"/>
      <c r="C243" s="25"/>
      <c r="D243" s="57"/>
    </row>
    <row r="244" spans="1:4">
      <c r="A244" s="25"/>
      <c r="B244" s="25"/>
      <c r="C244" s="25"/>
      <c r="D244" s="57"/>
    </row>
    <row r="245" spans="1:4">
      <c r="A245" s="25"/>
      <c r="B245" s="25"/>
      <c r="C245" s="25"/>
      <c r="D245" s="57"/>
    </row>
    <row r="246" spans="1:4">
      <c r="A246" s="25"/>
      <c r="B246" s="25"/>
      <c r="C246" s="25"/>
      <c r="D246" s="57"/>
    </row>
    <row r="247" spans="1:4">
      <c r="A247" s="25"/>
      <c r="B247" s="25"/>
      <c r="C247" s="25"/>
      <c r="D247" s="57"/>
    </row>
    <row r="248" spans="1:4">
      <c r="A248" s="25"/>
      <c r="B248" s="25"/>
      <c r="C248" s="25"/>
      <c r="D248" s="57"/>
    </row>
    <row r="249" spans="1:4">
      <c r="A249" s="25"/>
      <c r="B249" s="25"/>
      <c r="C249" s="25"/>
      <c r="D249" s="57"/>
    </row>
    <row r="250" spans="1:4">
      <c r="A250" s="25"/>
      <c r="B250" s="25"/>
      <c r="C250" s="25"/>
      <c r="D250" s="57"/>
    </row>
    <row r="251" spans="1:4">
      <c r="A251" s="25"/>
      <c r="B251" s="25"/>
      <c r="C251" s="25"/>
      <c r="D251" s="57"/>
    </row>
    <row r="252" spans="1:4">
      <c r="A252" s="25"/>
      <c r="B252" s="25"/>
      <c r="C252" s="25"/>
      <c r="D252" s="57"/>
    </row>
    <row r="253" spans="1:4">
      <c r="A253" s="25"/>
      <c r="B253" s="25"/>
      <c r="C253" s="25"/>
      <c r="D253" s="57"/>
    </row>
    <row r="254" spans="1:4">
      <c r="A254" s="25"/>
      <c r="B254" s="25"/>
      <c r="C254" s="25"/>
      <c r="D254" s="57"/>
    </row>
    <row r="255" spans="1:4">
      <c r="A255" s="25"/>
      <c r="B255" s="25"/>
      <c r="C255" s="25"/>
      <c r="D255" s="57"/>
    </row>
    <row r="256" spans="1:4">
      <c r="A256" s="25"/>
      <c r="B256" s="25"/>
      <c r="C256" s="25"/>
      <c r="D256" s="57"/>
    </row>
    <row r="257" spans="1:4">
      <c r="A257" s="25"/>
      <c r="B257" s="25"/>
      <c r="C257" s="25"/>
      <c r="D257" s="57"/>
    </row>
    <row r="258" spans="1:4">
      <c r="A258" s="25"/>
      <c r="B258" s="25"/>
      <c r="C258" s="25"/>
      <c r="D258" s="57"/>
    </row>
    <row r="259" spans="1:4">
      <c r="A259" s="25"/>
      <c r="B259" s="25"/>
      <c r="C259" s="25"/>
      <c r="D259" s="57"/>
    </row>
    <row r="260" spans="1:4">
      <c r="A260" s="25"/>
      <c r="B260" s="25"/>
      <c r="C260" s="25"/>
      <c r="D260" s="57"/>
    </row>
    <row r="261" spans="1:4">
      <c r="A261" s="25"/>
      <c r="B261" s="25"/>
      <c r="C261" s="25"/>
      <c r="D261" s="57"/>
    </row>
    <row r="262" spans="1:4">
      <c r="A262" s="25"/>
      <c r="B262" s="25"/>
      <c r="C262" s="25"/>
      <c r="D262" s="57"/>
    </row>
    <row r="263" spans="1:4">
      <c r="A263" s="25"/>
      <c r="B263" s="25"/>
      <c r="C263" s="25"/>
      <c r="D263" s="57"/>
    </row>
    <row r="264" spans="1:4">
      <c r="A264" s="25"/>
      <c r="B264" s="25"/>
      <c r="C264" s="25"/>
      <c r="D264" s="57"/>
    </row>
    <row r="265" spans="1:4">
      <c r="A265" s="25"/>
      <c r="B265" s="25"/>
      <c r="C265" s="25"/>
      <c r="D265" s="57"/>
    </row>
    <row r="266" spans="1:4">
      <c r="A266" s="25"/>
      <c r="B266" s="25"/>
      <c r="C266" s="25"/>
      <c r="D266" s="57"/>
    </row>
    <row r="267" spans="1:4">
      <c r="A267" s="25"/>
      <c r="B267" s="25"/>
      <c r="C267" s="25"/>
      <c r="D267" s="57"/>
    </row>
    <row r="268" spans="1:4">
      <c r="A268" s="25"/>
      <c r="B268" s="25"/>
      <c r="C268" s="25"/>
      <c r="D268" s="57"/>
    </row>
    <row r="269" spans="1:4">
      <c r="A269" s="25"/>
      <c r="B269" s="25"/>
      <c r="C269" s="25"/>
      <c r="D269" s="57"/>
    </row>
    <row r="270" spans="1:4">
      <c r="A270" s="25"/>
      <c r="B270" s="25"/>
      <c r="C270" s="25"/>
      <c r="D270" s="57"/>
    </row>
    <row r="271" spans="1:4">
      <c r="A271" s="25"/>
      <c r="B271" s="25"/>
      <c r="C271" s="25"/>
      <c r="D271" s="57"/>
    </row>
    <row r="272" spans="1:4">
      <c r="A272" s="25"/>
      <c r="B272" s="25"/>
      <c r="C272" s="25"/>
      <c r="D272" s="57"/>
    </row>
    <row r="273" spans="1:4">
      <c r="A273" s="25"/>
      <c r="B273" s="25"/>
      <c r="C273" s="25"/>
      <c r="D273" s="57"/>
    </row>
    <row r="274" spans="1:4">
      <c r="A274" s="25"/>
      <c r="B274" s="25"/>
      <c r="C274" s="25"/>
      <c r="D274" s="57"/>
    </row>
    <row r="275" spans="1:4">
      <c r="A275" s="25"/>
      <c r="B275" s="25"/>
      <c r="C275" s="25"/>
      <c r="D275" s="57"/>
    </row>
    <row r="276" spans="1:4">
      <c r="A276" s="25"/>
      <c r="B276" s="25"/>
      <c r="C276" s="25"/>
      <c r="D276" s="57"/>
    </row>
    <row r="277" spans="1:4">
      <c r="A277" s="25"/>
      <c r="B277" s="25"/>
      <c r="C277" s="25"/>
      <c r="D277" s="57"/>
    </row>
    <row r="278" spans="1:4">
      <c r="A278" s="25"/>
      <c r="B278" s="25"/>
      <c r="C278" s="25"/>
      <c r="D278" s="57"/>
    </row>
    <row r="279" spans="1:4">
      <c r="A279" s="25"/>
      <c r="B279" s="25"/>
      <c r="C279" s="25"/>
      <c r="D279" s="57"/>
    </row>
    <row r="280" spans="1:4">
      <c r="A280" s="25"/>
      <c r="B280" s="25"/>
      <c r="C280" s="25"/>
      <c r="D280" s="57"/>
    </row>
    <row r="281" spans="1:4">
      <c r="A281" s="25"/>
      <c r="B281" s="25"/>
      <c r="C281" s="25"/>
      <c r="D281" s="57"/>
    </row>
    <row r="282" spans="1:4">
      <c r="A282" s="25"/>
      <c r="B282" s="25"/>
      <c r="C282" s="25"/>
      <c r="D282" s="57"/>
    </row>
    <row r="283" spans="1:4">
      <c r="A283" s="25"/>
      <c r="B283" s="25"/>
      <c r="C283" s="25"/>
      <c r="D283" s="57"/>
    </row>
    <row r="284" spans="1:4">
      <c r="A284" s="25"/>
      <c r="B284" s="25"/>
      <c r="C284" s="25"/>
      <c r="D284" s="57"/>
    </row>
    <row r="285" spans="1:4">
      <c r="A285" s="25"/>
      <c r="B285" s="25"/>
      <c r="C285" s="25"/>
      <c r="D285" s="57"/>
    </row>
    <row r="286" spans="1:4">
      <c r="A286" s="25"/>
      <c r="B286" s="25"/>
      <c r="C286" s="25"/>
      <c r="D286" s="57"/>
    </row>
    <row r="287" spans="1:4">
      <c r="A287" s="25"/>
      <c r="B287" s="25"/>
      <c r="C287" s="25"/>
      <c r="D287" s="57"/>
    </row>
    <row r="288" spans="1:4">
      <c r="A288" s="25"/>
      <c r="B288" s="25"/>
      <c r="C288" s="25"/>
      <c r="D288" s="57"/>
    </row>
    <row r="289" spans="1:4">
      <c r="A289" s="25"/>
      <c r="B289" s="25"/>
      <c r="C289" s="25"/>
      <c r="D289" s="57"/>
    </row>
    <row r="290" spans="1:4">
      <c r="A290" s="25"/>
      <c r="B290" s="25"/>
      <c r="C290" s="25"/>
      <c r="D290" s="57"/>
    </row>
    <row r="291" spans="1:4">
      <c r="A291" s="25"/>
      <c r="B291" s="25"/>
      <c r="C291" s="25"/>
      <c r="D291" s="57"/>
    </row>
    <row r="292" spans="1:4">
      <c r="A292" s="25"/>
      <c r="B292" s="25"/>
      <c r="C292" s="25"/>
      <c r="D292" s="57"/>
    </row>
    <row r="293" spans="1:4">
      <c r="A293" s="25"/>
      <c r="B293" s="25"/>
      <c r="C293" s="25"/>
      <c r="D293" s="57"/>
    </row>
    <row r="294" spans="1:4">
      <c r="A294" s="25"/>
      <c r="B294" s="25"/>
      <c r="C294" s="25"/>
      <c r="D294" s="57"/>
    </row>
    <row r="295" spans="1:4">
      <c r="A295" s="25"/>
      <c r="B295" s="25"/>
      <c r="C295" s="25"/>
      <c r="D295" s="57"/>
    </row>
    <row r="296" spans="1:4">
      <c r="A296" s="25"/>
      <c r="B296" s="25"/>
      <c r="C296" s="25"/>
      <c r="D296" s="57"/>
    </row>
    <row r="297" spans="1:4">
      <c r="A297" s="25"/>
      <c r="B297" s="25"/>
      <c r="C297" s="25"/>
      <c r="D297" s="57"/>
    </row>
    <row r="298" spans="1:4">
      <c r="A298" s="25"/>
      <c r="B298" s="25"/>
      <c r="C298" s="25"/>
      <c r="D298" s="57"/>
    </row>
    <row r="299" spans="1:4">
      <c r="A299" s="25"/>
      <c r="B299" s="25"/>
      <c r="C299" s="25"/>
      <c r="D299" s="57"/>
    </row>
    <row r="300" spans="1:4">
      <c r="A300" s="25"/>
      <c r="B300" s="25"/>
      <c r="C300" s="25"/>
      <c r="D300" s="57"/>
    </row>
    <row r="301" spans="1:4">
      <c r="A301" s="25"/>
      <c r="B301" s="25"/>
      <c r="C301" s="25"/>
      <c r="D301" s="57"/>
    </row>
    <row r="302" spans="1:4">
      <c r="A302" s="25"/>
      <c r="B302" s="25"/>
      <c r="C302" s="25"/>
      <c r="D302" s="57"/>
    </row>
    <row r="303" spans="1:4">
      <c r="A303" s="25"/>
      <c r="B303" s="25"/>
      <c r="C303" s="25"/>
      <c r="D303" s="57"/>
    </row>
    <row r="304" spans="1:4">
      <c r="A304" s="25"/>
      <c r="B304" s="25"/>
      <c r="C304" s="25"/>
      <c r="D304" s="57"/>
    </row>
    <row r="305" spans="1:4">
      <c r="A305" s="25"/>
      <c r="B305" s="25"/>
      <c r="C305" s="25"/>
      <c r="D305" s="57"/>
    </row>
    <row r="306" spans="1:4">
      <c r="A306" s="25"/>
      <c r="B306" s="25"/>
      <c r="C306" s="25"/>
      <c r="D306" s="57"/>
    </row>
    <row r="307" spans="1:4">
      <c r="A307" s="25"/>
      <c r="B307" s="25"/>
      <c r="C307" s="25"/>
      <c r="D307" s="57"/>
    </row>
    <row r="308" spans="1:4">
      <c r="A308" s="25"/>
      <c r="B308" s="25"/>
      <c r="C308" s="25"/>
      <c r="D308" s="57"/>
    </row>
    <row r="309" spans="1:4">
      <c r="A309" s="25"/>
      <c r="B309" s="25"/>
      <c r="C309" s="25"/>
      <c r="D309" s="57"/>
    </row>
    <row r="310" spans="1:4">
      <c r="A310" s="25"/>
      <c r="B310" s="25"/>
      <c r="C310" s="25"/>
      <c r="D310" s="57"/>
    </row>
    <row r="311" spans="1:4">
      <c r="A311" s="25"/>
      <c r="B311" s="25"/>
      <c r="C311" s="25"/>
      <c r="D311" s="57"/>
    </row>
    <row r="312" spans="1:4">
      <c r="A312" s="25"/>
      <c r="B312" s="25"/>
      <c r="C312" s="25"/>
      <c r="D312" s="57"/>
    </row>
    <row r="313" spans="1:4">
      <c r="A313" s="25"/>
      <c r="B313" s="25"/>
      <c r="C313" s="25"/>
      <c r="D313" s="57"/>
    </row>
    <row r="314" spans="1:4">
      <c r="A314" s="25"/>
      <c r="B314" s="25"/>
      <c r="C314" s="25"/>
      <c r="D314" s="57"/>
    </row>
    <row r="315" spans="1:4">
      <c r="A315" s="25"/>
      <c r="B315" s="25"/>
      <c r="C315" s="25"/>
      <c r="D315" s="57"/>
    </row>
    <row r="316" spans="1:4">
      <c r="A316" s="25"/>
      <c r="B316" s="25"/>
      <c r="C316" s="25"/>
      <c r="D316" s="57"/>
    </row>
    <row r="317" spans="1:4">
      <c r="A317" s="25"/>
      <c r="B317" s="25"/>
      <c r="C317" s="25"/>
      <c r="D317" s="57"/>
    </row>
    <row r="318" spans="1:4">
      <c r="A318" s="25"/>
      <c r="B318" s="25"/>
      <c r="C318" s="25"/>
      <c r="D318" s="57"/>
    </row>
    <row r="319" spans="1:4">
      <c r="A319" s="25"/>
      <c r="B319" s="25"/>
      <c r="C319" s="25"/>
      <c r="D319" s="57"/>
    </row>
    <row r="320" spans="1:4">
      <c r="A320" s="25"/>
      <c r="B320" s="25"/>
      <c r="C320" s="25"/>
      <c r="D320" s="57"/>
    </row>
    <row r="321" spans="1:4">
      <c r="A321" s="25"/>
      <c r="B321" s="25"/>
      <c r="C321" s="25"/>
      <c r="D321" s="57"/>
    </row>
    <row r="322" spans="1:4">
      <c r="A322" s="25"/>
      <c r="B322" s="25"/>
      <c r="C322" s="25"/>
      <c r="D322" s="57"/>
    </row>
    <row r="323" spans="1:4">
      <c r="A323" s="25"/>
      <c r="B323" s="25"/>
      <c r="C323" s="25"/>
      <c r="D323" s="57"/>
    </row>
    <row r="324" spans="1:4">
      <c r="A324" s="25"/>
      <c r="B324" s="25"/>
      <c r="C324" s="25"/>
      <c r="D324" s="57"/>
    </row>
    <row r="325" spans="1:4">
      <c r="A325" s="25"/>
      <c r="B325" s="25"/>
      <c r="C325" s="25"/>
      <c r="D325" s="57"/>
    </row>
    <row r="326" spans="1:4">
      <c r="A326" s="25"/>
      <c r="B326" s="25"/>
      <c r="C326" s="25"/>
      <c r="D326" s="57"/>
    </row>
    <row r="327" spans="1:4">
      <c r="A327" s="25"/>
      <c r="B327" s="25"/>
      <c r="C327" s="25"/>
      <c r="D327" s="57"/>
    </row>
    <row r="328" spans="1:4">
      <c r="A328" s="25"/>
      <c r="B328" s="25"/>
      <c r="C328" s="25"/>
      <c r="D328" s="57"/>
    </row>
    <row r="329" spans="1:4">
      <c r="A329" s="25"/>
      <c r="B329" s="25"/>
      <c r="C329" s="25"/>
      <c r="D329" s="57"/>
    </row>
    <row r="330" spans="1:4">
      <c r="A330" s="25"/>
      <c r="B330" s="25"/>
      <c r="C330" s="25"/>
      <c r="D330" s="57"/>
    </row>
    <row r="331" spans="1:4">
      <c r="A331" s="25"/>
      <c r="B331" s="25"/>
      <c r="C331" s="25"/>
      <c r="D331" s="57"/>
    </row>
    <row r="332" spans="1:4">
      <c r="A332" s="25"/>
      <c r="B332" s="25"/>
      <c r="C332" s="25"/>
      <c r="D332" s="57"/>
    </row>
    <row r="333" spans="1:4">
      <c r="A333" s="25"/>
      <c r="B333" s="25"/>
      <c r="C333" s="25"/>
      <c r="D333" s="57"/>
    </row>
    <row r="334" spans="1:4">
      <c r="A334" s="25"/>
      <c r="B334" s="25"/>
      <c r="C334" s="25"/>
      <c r="D334" s="57"/>
    </row>
    <row r="335" spans="1:4">
      <c r="A335" s="25"/>
      <c r="B335" s="25"/>
      <c r="C335" s="25"/>
      <c r="D335" s="57"/>
    </row>
    <row r="336" spans="1:4">
      <c r="A336" s="25"/>
      <c r="B336" s="25"/>
      <c r="C336" s="25"/>
      <c r="D336" s="57"/>
    </row>
    <row r="337" spans="1:4">
      <c r="A337" s="25"/>
      <c r="B337" s="25"/>
      <c r="C337" s="25"/>
      <c r="D337" s="57"/>
    </row>
    <row r="338" spans="1:4">
      <c r="A338" s="25"/>
      <c r="B338" s="25"/>
      <c r="C338" s="25"/>
      <c r="D338" s="57"/>
    </row>
    <row r="339" spans="1:4">
      <c r="A339" s="25"/>
      <c r="B339" s="25"/>
      <c r="C339" s="25"/>
      <c r="D339" s="57"/>
    </row>
    <row r="340" spans="1:4">
      <c r="A340" s="25"/>
      <c r="B340" s="25"/>
      <c r="C340" s="25"/>
      <c r="D340" s="57"/>
    </row>
    <row r="341" spans="1:4">
      <c r="A341" s="25"/>
      <c r="B341" s="25"/>
      <c r="C341" s="25"/>
      <c r="D341" s="57"/>
    </row>
    <row r="342" spans="1:4">
      <c r="A342" s="25"/>
      <c r="B342" s="25"/>
      <c r="C342" s="25"/>
      <c r="D342" s="57"/>
    </row>
    <row r="343" spans="1:4">
      <c r="A343" s="25"/>
      <c r="B343" s="25"/>
      <c r="C343" s="25"/>
      <c r="D343" s="57"/>
    </row>
    <row r="344" spans="1:4">
      <c r="A344" s="25"/>
      <c r="B344" s="25"/>
      <c r="C344" s="25"/>
      <c r="D344" s="57"/>
    </row>
    <row r="345" spans="1:4">
      <c r="A345" s="25"/>
      <c r="B345" s="25"/>
      <c r="C345" s="25"/>
      <c r="D345" s="57"/>
    </row>
    <row r="346" spans="1:4">
      <c r="A346" s="25"/>
      <c r="B346" s="25"/>
      <c r="C346" s="25"/>
      <c r="D346" s="57"/>
    </row>
    <row r="347" spans="1:4">
      <c r="A347" s="25"/>
      <c r="B347" s="25"/>
      <c r="C347" s="25"/>
      <c r="D347" s="57"/>
    </row>
    <row r="348" spans="1:4">
      <c r="A348" s="25"/>
      <c r="B348" s="25"/>
      <c r="C348" s="25"/>
      <c r="D348" s="57"/>
    </row>
    <row r="349" spans="1:4">
      <c r="A349" s="25"/>
      <c r="B349" s="25"/>
      <c r="C349" s="25"/>
      <c r="D349" s="57"/>
    </row>
    <row r="350" spans="1:4">
      <c r="A350" s="25"/>
      <c r="B350" s="25"/>
      <c r="C350" s="25"/>
      <c r="D350" s="57"/>
    </row>
    <row r="351" spans="1:4">
      <c r="A351" s="25"/>
      <c r="B351" s="25"/>
      <c r="C351" s="25"/>
      <c r="D351" s="57"/>
    </row>
    <row r="352" spans="1:4">
      <c r="A352" s="25"/>
      <c r="B352" s="25"/>
      <c r="C352" s="25"/>
      <c r="D352" s="57"/>
    </row>
    <row r="353" spans="1:4">
      <c r="A353" s="25"/>
      <c r="B353" s="25"/>
      <c r="C353" s="25"/>
      <c r="D353" s="57"/>
    </row>
    <row r="354" spans="1:4">
      <c r="A354" s="25"/>
      <c r="B354" s="25"/>
      <c r="C354" s="25"/>
      <c r="D354" s="57"/>
    </row>
    <row r="355" spans="1:4">
      <c r="A355" s="25"/>
      <c r="B355" s="25"/>
      <c r="C355" s="25"/>
      <c r="D355" s="57"/>
    </row>
    <row r="356" spans="1:4">
      <c r="A356" s="25"/>
      <c r="B356" s="25"/>
      <c r="C356" s="25"/>
      <c r="D356" s="57"/>
    </row>
    <row r="357" spans="1:4">
      <c r="A357" s="25"/>
      <c r="B357" s="25"/>
      <c r="C357" s="25"/>
      <c r="D357" s="57"/>
    </row>
    <row r="358" spans="1:4">
      <c r="A358" s="25"/>
      <c r="B358" s="25"/>
      <c r="C358" s="25"/>
      <c r="D358" s="57"/>
    </row>
    <row r="359" spans="1:4">
      <c r="A359" s="25"/>
      <c r="B359" s="25"/>
      <c r="C359" s="25"/>
      <c r="D359" s="57"/>
    </row>
    <row r="360" spans="1:4">
      <c r="A360" s="25"/>
      <c r="B360" s="25"/>
      <c r="C360" s="25"/>
      <c r="D360" s="57"/>
    </row>
    <row r="361" spans="1:4">
      <c r="A361" s="25"/>
      <c r="B361" s="25"/>
      <c r="C361" s="25"/>
      <c r="D361" s="57"/>
    </row>
    <row r="362" spans="1:4">
      <c r="A362" s="25"/>
      <c r="B362" s="25"/>
      <c r="C362" s="25"/>
      <c r="D362" s="57"/>
    </row>
    <row r="363" spans="1:4">
      <c r="A363" s="25"/>
      <c r="B363" s="25"/>
      <c r="C363" s="25"/>
      <c r="D363" s="57"/>
    </row>
    <row r="364" spans="1:4">
      <c r="A364" s="25"/>
      <c r="B364" s="25"/>
      <c r="C364" s="25"/>
      <c r="D364" s="57"/>
    </row>
    <row r="365" spans="1:4">
      <c r="A365" s="25"/>
      <c r="B365" s="25"/>
      <c r="C365" s="25"/>
      <c r="D365" s="57"/>
    </row>
    <row r="366" spans="1:4">
      <c r="A366" s="25"/>
      <c r="B366" s="25"/>
      <c r="C366" s="25"/>
      <c r="D366" s="57"/>
    </row>
    <row r="367" spans="1:4">
      <c r="A367" s="25"/>
      <c r="B367" s="25"/>
      <c r="C367" s="25"/>
      <c r="D367" s="57"/>
    </row>
    <row r="368" spans="1:4">
      <c r="A368" s="25"/>
      <c r="B368" s="25"/>
      <c r="C368" s="25"/>
      <c r="D368" s="57"/>
    </row>
    <row r="369" spans="1:4">
      <c r="A369" s="25"/>
      <c r="B369" s="25"/>
      <c r="C369" s="25"/>
      <c r="D369" s="57"/>
    </row>
    <row r="370" spans="1:4">
      <c r="A370" s="25"/>
      <c r="B370" s="25"/>
      <c r="C370" s="25"/>
      <c r="D370" s="57"/>
    </row>
    <row r="371" spans="1:4">
      <c r="A371" s="25"/>
      <c r="B371" s="25"/>
      <c r="C371" s="25"/>
      <c r="D371" s="57"/>
    </row>
    <row r="372" spans="1:4">
      <c r="A372" s="25"/>
      <c r="B372" s="25"/>
      <c r="C372" s="25"/>
      <c r="D372" s="57"/>
    </row>
    <row r="373" spans="1:4">
      <c r="A373" s="25"/>
      <c r="B373" s="25"/>
      <c r="C373" s="25"/>
      <c r="D373" s="57"/>
    </row>
    <row r="374" spans="1:4">
      <c r="A374" s="25"/>
      <c r="B374" s="25"/>
      <c r="C374" s="25"/>
      <c r="D374" s="57"/>
    </row>
    <row r="375" spans="1:4">
      <c r="A375" s="25"/>
      <c r="B375" s="25"/>
      <c r="C375" s="25"/>
      <c r="D375" s="57"/>
    </row>
    <row r="376" spans="1:4">
      <c r="A376" s="25"/>
      <c r="B376" s="25"/>
      <c r="C376" s="25"/>
      <c r="D376" s="57"/>
    </row>
    <row r="377" spans="1:4">
      <c r="A377" s="25"/>
      <c r="B377" s="25"/>
      <c r="C377" s="25"/>
      <c r="D377" s="57"/>
    </row>
    <row r="378" spans="1:4">
      <c r="A378" s="25"/>
      <c r="B378" s="25"/>
      <c r="C378" s="25"/>
      <c r="D378" s="57"/>
    </row>
    <row r="379" spans="1:4">
      <c r="A379" s="25"/>
      <c r="B379" s="25"/>
      <c r="C379" s="25"/>
      <c r="D379" s="57"/>
    </row>
    <row r="380" spans="1:4">
      <c r="A380" s="25"/>
      <c r="B380" s="25"/>
      <c r="C380" s="25"/>
      <c r="D380" s="57"/>
    </row>
    <row r="381" spans="1:4">
      <c r="A381" s="25"/>
      <c r="B381" s="25"/>
      <c r="C381" s="25"/>
      <c r="D381" s="57"/>
    </row>
    <row r="382" spans="1:4">
      <c r="A382" s="25"/>
      <c r="B382" s="25"/>
      <c r="C382" s="25"/>
      <c r="D382" s="57"/>
    </row>
    <row r="383" spans="1:4">
      <c r="A383" s="25"/>
      <c r="B383" s="25"/>
      <c r="C383" s="25"/>
      <c r="D383" s="57"/>
    </row>
    <row r="384" spans="1:4">
      <c r="A384" s="25"/>
      <c r="B384" s="25"/>
      <c r="C384" s="25"/>
      <c r="D384" s="57"/>
    </row>
    <row r="385" spans="1:4">
      <c r="A385" s="25"/>
      <c r="B385" s="25"/>
      <c r="C385" s="25"/>
      <c r="D385" s="57"/>
    </row>
    <row r="386" spans="1:4">
      <c r="A386" s="25"/>
      <c r="B386" s="25"/>
      <c r="C386" s="25"/>
      <c r="D386" s="57"/>
    </row>
    <row r="387" spans="1:4">
      <c r="A387" s="25"/>
      <c r="B387" s="25"/>
      <c r="C387" s="25"/>
      <c r="D387" s="57"/>
    </row>
    <row r="388" spans="1:4">
      <c r="A388" s="25"/>
      <c r="B388" s="25"/>
      <c r="C388" s="25"/>
      <c r="D388" s="57"/>
    </row>
    <row r="389" spans="1:4">
      <c r="A389" s="25"/>
      <c r="B389" s="25"/>
      <c r="C389" s="25"/>
      <c r="D389" s="57"/>
    </row>
    <row r="390" spans="1:4">
      <c r="A390" s="25"/>
      <c r="B390" s="25"/>
      <c r="C390" s="25"/>
      <c r="D390" s="57"/>
    </row>
    <row r="391" spans="1:4">
      <c r="A391" s="25"/>
      <c r="B391" s="25"/>
      <c r="C391" s="25"/>
      <c r="D391" s="57"/>
    </row>
    <row r="392" spans="1:4">
      <c r="A392" s="25"/>
      <c r="B392" s="25"/>
      <c r="C392" s="25"/>
      <c r="D392" s="57"/>
    </row>
    <row r="393" spans="1:4">
      <c r="A393" s="25"/>
      <c r="B393" s="25"/>
      <c r="C393" s="25"/>
      <c r="D393" s="57"/>
    </row>
    <row r="394" spans="1:4">
      <c r="A394" s="25"/>
      <c r="B394" s="25"/>
      <c r="C394" s="25"/>
      <c r="D394" s="57"/>
    </row>
    <row r="395" spans="1:4">
      <c r="A395" s="25"/>
      <c r="B395" s="25"/>
      <c r="C395" s="25"/>
      <c r="D395" s="57"/>
    </row>
    <row r="396" spans="1:4">
      <c r="A396" s="25"/>
      <c r="B396" s="25"/>
      <c r="C396" s="25"/>
      <c r="D396" s="57"/>
    </row>
    <row r="397" spans="1:4">
      <c r="A397" s="25"/>
      <c r="B397" s="25"/>
      <c r="C397" s="25"/>
      <c r="D397" s="57"/>
    </row>
    <row r="398" spans="1:4">
      <c r="A398" s="25"/>
      <c r="B398" s="25"/>
      <c r="C398" s="25"/>
      <c r="D398" s="57"/>
    </row>
    <row r="399" spans="1:4">
      <c r="A399" s="25"/>
      <c r="B399" s="25"/>
      <c r="C399" s="25"/>
      <c r="D399" s="57"/>
    </row>
    <row r="400" spans="1:4">
      <c r="A400" s="25"/>
      <c r="B400" s="25"/>
      <c r="C400" s="25"/>
      <c r="D400" s="57"/>
    </row>
    <row r="401" spans="1:4">
      <c r="A401" s="25"/>
      <c r="B401" s="25"/>
      <c r="C401" s="25"/>
      <c r="D401" s="57"/>
    </row>
    <row r="402" spans="1:4">
      <c r="A402" s="25"/>
      <c r="B402" s="25"/>
      <c r="C402" s="25"/>
      <c r="D402" s="57"/>
    </row>
    <row r="403" spans="1:4">
      <c r="A403" s="25"/>
      <c r="B403" s="25"/>
      <c r="C403" s="25"/>
      <c r="D403" s="57"/>
    </row>
    <row r="404" spans="1:4">
      <c r="A404" s="25"/>
      <c r="B404" s="25"/>
      <c r="C404" s="25"/>
      <c r="D404" s="57"/>
    </row>
    <row r="405" spans="1:4">
      <c r="A405" s="25"/>
      <c r="B405" s="25"/>
      <c r="C405" s="25"/>
      <c r="D405" s="57"/>
    </row>
    <row r="406" spans="1:4">
      <c r="A406" s="25"/>
      <c r="B406" s="25"/>
      <c r="C406" s="25"/>
      <c r="D406" s="57"/>
    </row>
    <row r="407" spans="1:4">
      <c r="A407" s="25"/>
      <c r="B407" s="25"/>
      <c r="C407" s="25"/>
      <c r="D407" s="57"/>
    </row>
    <row r="408" spans="1:4">
      <c r="A408" s="25"/>
      <c r="B408" s="25"/>
      <c r="C408" s="25"/>
      <c r="D408" s="57"/>
    </row>
    <row r="409" spans="1:4">
      <c r="A409" s="25"/>
      <c r="B409" s="25"/>
      <c r="C409" s="25"/>
      <c r="D409" s="57"/>
    </row>
    <row r="410" spans="1:4">
      <c r="A410" s="25"/>
      <c r="B410" s="25"/>
      <c r="C410" s="25"/>
      <c r="D410" s="57"/>
    </row>
    <row r="411" spans="1:4">
      <c r="A411" s="25"/>
      <c r="B411" s="25"/>
      <c r="C411" s="25"/>
      <c r="D411" s="57"/>
    </row>
    <row r="412" spans="1:4">
      <c r="A412" s="25"/>
      <c r="B412" s="25"/>
      <c r="C412" s="25"/>
      <c r="D412" s="57"/>
    </row>
    <row r="413" spans="1:4">
      <c r="A413" s="25"/>
      <c r="B413" s="25"/>
      <c r="C413" s="25"/>
      <c r="D413" s="57"/>
    </row>
    <row r="414" spans="1:4">
      <c r="A414" s="25"/>
      <c r="B414" s="25"/>
      <c r="C414" s="25"/>
      <c r="D414" s="57"/>
    </row>
    <row r="415" spans="1:4">
      <c r="A415" s="25"/>
      <c r="B415" s="25"/>
      <c r="C415" s="25"/>
      <c r="D415" s="57"/>
    </row>
    <row r="416" spans="1:4">
      <c r="A416" s="25"/>
      <c r="B416" s="25"/>
      <c r="C416" s="25"/>
      <c r="D416" s="57"/>
    </row>
    <row r="417" spans="1:4">
      <c r="A417" s="25"/>
      <c r="B417" s="25"/>
      <c r="C417" s="25"/>
      <c r="D417" s="57"/>
    </row>
    <row r="418" spans="1:4">
      <c r="A418" s="25"/>
      <c r="B418" s="25"/>
      <c r="C418" s="25"/>
      <c r="D418" s="57"/>
    </row>
    <row r="419" spans="1:4">
      <c r="A419" s="25"/>
      <c r="B419" s="25"/>
      <c r="C419" s="25"/>
      <c r="D419" s="57"/>
    </row>
    <row r="420" spans="1:4">
      <c r="A420" s="25"/>
      <c r="B420" s="25"/>
      <c r="C420" s="25"/>
      <c r="D420" s="57"/>
    </row>
    <row r="421" spans="1:4">
      <c r="A421" s="25"/>
      <c r="B421" s="25"/>
      <c r="C421" s="25"/>
      <c r="D421" s="57"/>
    </row>
    <row r="422" spans="1:4">
      <c r="A422" s="25"/>
      <c r="B422" s="25"/>
      <c r="C422" s="25"/>
      <c r="D422" s="57"/>
    </row>
    <row r="423" spans="1:4">
      <c r="A423" s="25"/>
      <c r="B423" s="25"/>
      <c r="C423" s="25"/>
      <c r="D423" s="57"/>
    </row>
    <row r="424" spans="1:4">
      <c r="A424" s="25"/>
      <c r="B424" s="25"/>
      <c r="C424" s="25"/>
      <c r="D424" s="57"/>
    </row>
    <row r="425" spans="1:4">
      <c r="A425" s="25"/>
      <c r="B425" s="25"/>
      <c r="C425" s="25"/>
      <c r="D425" s="57"/>
    </row>
    <row r="426" spans="1:4">
      <c r="A426" s="25"/>
      <c r="B426" s="25"/>
      <c r="C426" s="25"/>
      <c r="D426" s="57"/>
    </row>
    <row r="427" spans="1:4">
      <c r="A427" s="25"/>
      <c r="B427" s="25"/>
      <c r="C427" s="25"/>
      <c r="D427" s="57"/>
    </row>
    <row r="428" spans="1:4">
      <c r="A428" s="25"/>
      <c r="B428" s="25"/>
      <c r="C428" s="25"/>
      <c r="D428" s="57"/>
    </row>
    <row r="429" spans="1:4">
      <c r="A429" s="25"/>
      <c r="B429" s="25"/>
      <c r="C429" s="25"/>
      <c r="D429" s="57"/>
    </row>
    <row r="430" spans="1:4">
      <c r="A430" s="25"/>
      <c r="B430" s="25"/>
      <c r="C430" s="25"/>
      <c r="D430" s="57"/>
    </row>
    <row r="431" spans="1:4">
      <c r="A431" s="25"/>
      <c r="B431" s="25"/>
      <c r="C431" s="25"/>
      <c r="D431" s="57"/>
    </row>
    <row r="432" spans="1:4">
      <c r="A432" s="25"/>
      <c r="B432" s="25"/>
      <c r="C432" s="25"/>
      <c r="D432" s="57"/>
    </row>
    <row r="433" spans="1:4">
      <c r="A433" s="25"/>
      <c r="B433" s="25"/>
      <c r="C433" s="25"/>
      <c r="D433" s="57"/>
    </row>
    <row r="434" spans="1:4">
      <c r="A434" s="25"/>
      <c r="B434" s="25"/>
      <c r="C434" s="25"/>
      <c r="D434" s="57"/>
    </row>
    <row r="435" spans="1:4">
      <c r="A435" s="25"/>
      <c r="B435" s="25"/>
      <c r="C435" s="25"/>
      <c r="D435" s="57"/>
    </row>
    <row r="436" spans="1:4">
      <c r="A436" s="25"/>
      <c r="B436" s="25"/>
      <c r="C436" s="25"/>
      <c r="D436" s="57"/>
    </row>
    <row r="437" spans="1:4">
      <c r="A437" s="25"/>
      <c r="B437" s="25"/>
      <c r="C437" s="25"/>
      <c r="D437" s="57"/>
    </row>
    <row r="438" spans="1:4">
      <c r="A438" s="25"/>
      <c r="B438" s="25"/>
      <c r="C438" s="25"/>
      <c r="D438" s="57"/>
    </row>
    <row r="439" spans="1:4">
      <c r="A439" s="25"/>
      <c r="B439" s="25"/>
      <c r="C439" s="25"/>
      <c r="D439" s="57"/>
    </row>
    <row r="440" spans="1:4">
      <c r="A440" s="25"/>
      <c r="B440" s="25"/>
      <c r="C440" s="25"/>
      <c r="D440" s="57"/>
    </row>
    <row r="441" spans="1:4">
      <c r="A441" s="25"/>
      <c r="B441" s="25"/>
      <c r="C441" s="25"/>
      <c r="D441" s="57"/>
    </row>
    <row r="442" spans="1:4">
      <c r="A442" s="25"/>
      <c r="B442" s="25"/>
      <c r="C442" s="25"/>
      <c r="D442" s="57"/>
    </row>
    <row r="443" spans="1:4">
      <c r="A443" s="25"/>
      <c r="B443" s="25"/>
      <c r="C443" s="25"/>
      <c r="D443" s="57"/>
    </row>
    <row r="444" spans="1:4">
      <c r="A444" s="25"/>
      <c r="B444" s="25"/>
      <c r="C444" s="25"/>
      <c r="D444" s="57"/>
    </row>
    <row r="445" spans="1:4">
      <c r="A445" s="25"/>
      <c r="B445" s="25"/>
      <c r="C445" s="25"/>
      <c r="D445" s="57"/>
    </row>
    <row r="446" spans="1:4">
      <c r="A446" s="25"/>
      <c r="B446" s="25"/>
      <c r="C446" s="25"/>
      <c r="D446" s="57"/>
    </row>
    <row r="447" spans="1:4">
      <c r="A447" s="25"/>
      <c r="B447" s="25"/>
      <c r="C447" s="25"/>
      <c r="D447" s="57"/>
    </row>
    <row r="448" spans="1:4">
      <c r="A448" s="25"/>
      <c r="B448" s="25"/>
      <c r="C448" s="25"/>
      <c r="D448" s="57"/>
    </row>
    <row r="449" spans="1:4">
      <c r="A449" s="25"/>
      <c r="B449" s="25"/>
      <c r="C449" s="25"/>
      <c r="D449" s="57"/>
    </row>
    <row r="450" spans="1:4">
      <c r="A450" s="25"/>
      <c r="B450" s="25"/>
      <c r="C450" s="25"/>
      <c r="D450" s="57"/>
    </row>
    <row r="451" spans="1:4">
      <c r="A451" s="25"/>
      <c r="B451" s="25"/>
      <c r="C451" s="25"/>
      <c r="D451" s="57"/>
    </row>
    <row r="452" spans="1:4">
      <c r="A452" s="25"/>
      <c r="B452" s="25"/>
      <c r="C452" s="25"/>
      <c r="D452" s="57"/>
    </row>
    <row r="453" spans="1:4">
      <c r="A453" s="25"/>
      <c r="B453" s="25"/>
      <c r="C453" s="25"/>
      <c r="D453" s="57"/>
    </row>
    <row r="454" spans="1:4">
      <c r="A454" s="25"/>
      <c r="B454" s="25"/>
      <c r="C454" s="25"/>
      <c r="D454" s="57"/>
    </row>
    <row r="455" spans="1:4">
      <c r="A455" s="25"/>
      <c r="B455" s="25"/>
      <c r="C455" s="25"/>
      <c r="D455" s="57"/>
    </row>
    <row r="456" spans="1:4">
      <c r="A456" s="25"/>
      <c r="B456" s="25"/>
      <c r="C456" s="25"/>
      <c r="D456" s="57"/>
    </row>
    <row r="457" spans="1:4">
      <c r="A457" s="25"/>
      <c r="B457" s="25"/>
      <c r="C457" s="25"/>
      <c r="D457" s="57"/>
    </row>
    <row r="458" spans="1:4">
      <c r="A458" s="25"/>
      <c r="B458" s="25"/>
      <c r="C458" s="25"/>
      <c r="D458" s="57"/>
    </row>
    <row r="459" spans="1:4">
      <c r="A459" s="25"/>
      <c r="B459" s="25"/>
      <c r="C459" s="25"/>
      <c r="D459" s="57"/>
    </row>
    <row r="460" spans="1:4">
      <c r="A460" s="25"/>
      <c r="B460" s="25"/>
      <c r="C460" s="25"/>
      <c r="D460" s="57"/>
    </row>
    <row r="461" spans="1:4">
      <c r="A461" s="25"/>
      <c r="B461" s="25"/>
      <c r="C461" s="25"/>
      <c r="D461" s="57"/>
    </row>
    <row r="462" spans="1:4">
      <c r="A462" s="25"/>
      <c r="B462" s="25"/>
      <c r="C462" s="25"/>
      <c r="D462" s="57"/>
    </row>
    <row r="463" spans="1:4">
      <c r="A463" s="25"/>
      <c r="B463" s="25"/>
      <c r="C463" s="25"/>
      <c r="D463" s="57"/>
    </row>
    <row r="464" spans="1:4">
      <c r="A464" s="25"/>
      <c r="B464" s="25"/>
      <c r="C464" s="25"/>
      <c r="D464" s="57"/>
    </row>
    <row r="465" spans="1:4">
      <c r="A465" s="25"/>
      <c r="B465" s="25"/>
      <c r="C465" s="25"/>
      <c r="D465" s="57"/>
    </row>
    <row r="466" spans="1:4">
      <c r="A466" s="25"/>
      <c r="B466" s="25"/>
      <c r="C466" s="25"/>
      <c r="D466" s="57"/>
    </row>
    <row r="467" spans="1:4">
      <c r="A467" s="25"/>
      <c r="B467" s="25"/>
      <c r="C467" s="25"/>
      <c r="D467" s="57"/>
    </row>
    <row r="468" spans="1:4">
      <c r="A468" s="25"/>
      <c r="B468" s="25"/>
      <c r="C468" s="25"/>
      <c r="D468" s="57"/>
    </row>
    <row r="469" spans="1:4">
      <c r="A469" s="25"/>
      <c r="B469" s="25"/>
      <c r="C469" s="25"/>
      <c r="D469" s="57"/>
    </row>
    <row r="470" spans="1:4">
      <c r="A470" s="25"/>
      <c r="B470" s="25"/>
      <c r="C470" s="25"/>
      <c r="D470" s="57"/>
    </row>
    <row r="471" spans="1:4">
      <c r="A471" s="25"/>
      <c r="B471" s="25"/>
      <c r="C471" s="25"/>
      <c r="D471" s="57"/>
    </row>
    <row r="472" spans="1:4">
      <c r="A472" s="25"/>
      <c r="B472" s="25"/>
      <c r="C472" s="25"/>
      <c r="D472" s="57"/>
    </row>
    <row r="473" spans="1:4">
      <c r="A473" s="25"/>
      <c r="B473" s="25"/>
      <c r="C473" s="25"/>
      <c r="D473" s="57"/>
    </row>
    <row r="474" spans="1:4">
      <c r="A474" s="25"/>
      <c r="B474" s="25"/>
      <c r="C474" s="25"/>
      <c r="D474" s="57"/>
    </row>
    <row r="475" spans="1:4">
      <c r="A475" s="25"/>
      <c r="B475" s="25"/>
      <c r="C475" s="25"/>
      <c r="D475" s="57"/>
    </row>
    <row r="476" spans="1:4">
      <c r="A476" s="25"/>
      <c r="B476" s="25"/>
      <c r="C476" s="25"/>
      <c r="D476" s="57"/>
    </row>
    <row r="477" spans="1:4">
      <c r="A477" s="25"/>
      <c r="B477" s="25"/>
      <c r="C477" s="25"/>
      <c r="D477" s="57"/>
    </row>
    <row r="478" spans="1:4">
      <c r="A478" s="25"/>
      <c r="B478" s="25"/>
      <c r="C478" s="25"/>
      <c r="D478" s="57"/>
    </row>
    <row r="479" spans="1:4">
      <c r="A479" s="25"/>
      <c r="B479" s="25"/>
      <c r="C479" s="25"/>
      <c r="D479" s="57"/>
    </row>
    <row r="480" spans="1:4">
      <c r="A480" s="25"/>
      <c r="B480" s="25"/>
      <c r="C480" s="25"/>
      <c r="D480" s="57"/>
    </row>
    <row r="481" spans="1:4">
      <c r="A481" s="25"/>
      <c r="B481" s="25"/>
      <c r="C481" s="25"/>
      <c r="D481" s="57"/>
    </row>
    <row r="482" spans="1:4">
      <c r="A482" s="25"/>
      <c r="B482" s="25"/>
      <c r="C482" s="25"/>
      <c r="D482" s="57"/>
    </row>
    <row r="483" spans="1:4">
      <c r="A483" s="25"/>
      <c r="B483" s="25"/>
      <c r="C483" s="25"/>
      <c r="D483" s="57"/>
    </row>
    <row r="484" spans="1:4">
      <c r="A484" s="25"/>
      <c r="B484" s="25"/>
      <c r="C484" s="25"/>
      <c r="D484" s="57"/>
    </row>
    <row r="485" spans="1:4">
      <c r="A485" s="25"/>
      <c r="B485" s="25"/>
      <c r="C485" s="25"/>
      <c r="D485" s="57"/>
    </row>
    <row r="486" spans="1:4">
      <c r="A486" s="25"/>
      <c r="B486" s="25"/>
      <c r="C486" s="25"/>
      <c r="D486" s="57"/>
    </row>
    <row r="487" spans="1:4">
      <c r="A487" s="25"/>
      <c r="B487" s="25"/>
      <c r="C487" s="25"/>
      <c r="D487" s="57"/>
    </row>
    <row r="488" spans="1:4">
      <c r="A488" s="25"/>
      <c r="B488" s="25"/>
      <c r="C488" s="25"/>
      <c r="D488" s="57"/>
    </row>
    <row r="489" spans="1:4">
      <c r="A489" s="25"/>
      <c r="B489" s="25"/>
      <c r="C489" s="25"/>
      <c r="D489" s="57"/>
    </row>
    <row r="490" spans="1:4">
      <c r="A490" s="25"/>
      <c r="B490" s="25"/>
      <c r="C490" s="25"/>
      <c r="D490" s="57"/>
    </row>
    <row r="491" spans="1:4">
      <c r="A491" s="25"/>
      <c r="B491" s="25"/>
      <c r="C491" s="25"/>
      <c r="D491" s="57"/>
    </row>
    <row r="492" spans="1:4">
      <c r="A492" s="25"/>
      <c r="B492" s="25"/>
      <c r="C492" s="25"/>
      <c r="D492" s="57"/>
    </row>
    <row r="493" spans="1:4">
      <c r="A493" s="25"/>
      <c r="B493" s="25"/>
      <c r="C493" s="25"/>
      <c r="D493" s="57"/>
    </row>
    <row r="494" spans="1:4">
      <c r="A494" s="25"/>
      <c r="B494" s="25"/>
      <c r="C494" s="25"/>
      <c r="D494" s="57"/>
    </row>
    <row r="495" spans="1:4">
      <c r="A495" s="25"/>
      <c r="B495" s="25"/>
      <c r="C495" s="25"/>
      <c r="D495" s="57"/>
    </row>
    <row r="496" spans="1:4">
      <c r="A496" s="25"/>
      <c r="B496" s="25"/>
      <c r="C496" s="25"/>
      <c r="D496" s="57"/>
    </row>
    <row r="497" spans="1:4">
      <c r="A497" s="25"/>
      <c r="B497" s="25"/>
      <c r="C497" s="25"/>
      <c r="D497" s="57"/>
    </row>
    <row r="498" spans="1:4">
      <c r="A498" s="25"/>
      <c r="B498" s="25"/>
      <c r="C498" s="25"/>
      <c r="D498" s="57"/>
    </row>
    <row r="499" spans="1:4">
      <c r="A499" s="25"/>
      <c r="B499" s="25"/>
      <c r="C499" s="25"/>
      <c r="D499" s="57"/>
    </row>
    <row r="500" spans="1:4">
      <c r="A500" s="25"/>
      <c r="B500" s="25"/>
      <c r="C500" s="25"/>
      <c r="D500" s="57"/>
    </row>
    <row r="501" spans="1:4">
      <c r="A501" s="25"/>
      <c r="B501" s="25"/>
      <c r="C501" s="25"/>
      <c r="D501" s="57"/>
    </row>
    <row r="502" spans="1:4">
      <c r="A502" s="25"/>
      <c r="B502" s="25"/>
      <c r="C502" s="25"/>
      <c r="D502" s="57"/>
    </row>
    <row r="503" spans="1:4">
      <c r="A503" s="25"/>
      <c r="B503" s="25"/>
      <c r="C503" s="25"/>
      <c r="D503" s="57"/>
    </row>
    <row r="504" spans="1:4">
      <c r="A504" s="25"/>
      <c r="B504" s="25"/>
      <c r="C504" s="25"/>
      <c r="D504" s="57"/>
    </row>
    <row r="505" spans="1:4">
      <c r="A505" s="25"/>
      <c r="B505" s="25"/>
      <c r="C505" s="25"/>
      <c r="D505" s="57"/>
    </row>
    <row r="506" spans="1:4">
      <c r="A506" s="25"/>
      <c r="B506" s="25"/>
      <c r="C506" s="25"/>
      <c r="D506" s="57"/>
    </row>
    <row r="507" spans="1:4">
      <c r="A507" s="25"/>
      <c r="B507" s="25"/>
      <c r="C507" s="25"/>
      <c r="D507" s="57"/>
    </row>
    <row r="508" spans="1:4">
      <c r="A508" s="25"/>
      <c r="B508" s="25"/>
      <c r="C508" s="25"/>
      <c r="D508" s="57"/>
    </row>
    <row r="509" spans="1:4">
      <c r="A509" s="25"/>
      <c r="B509" s="25"/>
      <c r="C509" s="25"/>
      <c r="D509" s="57"/>
    </row>
    <row r="510" spans="1:4">
      <c r="A510" s="25"/>
      <c r="B510" s="25"/>
      <c r="C510" s="25"/>
      <c r="D510" s="57"/>
    </row>
    <row r="511" spans="1:4">
      <c r="A511" s="25"/>
      <c r="B511" s="25"/>
      <c r="C511" s="25"/>
      <c r="D511" s="57"/>
    </row>
    <row r="512" spans="1:4">
      <c r="A512" s="25"/>
      <c r="B512" s="25"/>
      <c r="C512" s="25"/>
      <c r="D512" s="57"/>
    </row>
    <row r="513" spans="1:4">
      <c r="A513" s="25"/>
      <c r="B513" s="25"/>
      <c r="C513" s="25"/>
      <c r="D513" s="57"/>
    </row>
    <row r="514" spans="1:4">
      <c r="A514" s="25"/>
      <c r="B514" s="25"/>
      <c r="C514" s="25"/>
      <c r="D514" s="57"/>
    </row>
    <row r="515" spans="1:4">
      <c r="A515" s="25"/>
      <c r="B515" s="25"/>
      <c r="C515" s="25"/>
      <c r="D515" s="57"/>
    </row>
    <row r="516" spans="1:4">
      <c r="A516" s="25"/>
      <c r="B516" s="25"/>
      <c r="C516" s="25"/>
      <c r="D516" s="57"/>
    </row>
    <row r="517" spans="1:4">
      <c r="A517" s="25"/>
      <c r="B517" s="25"/>
      <c r="C517" s="25"/>
      <c r="D517" s="57"/>
    </row>
    <row r="518" spans="1:4">
      <c r="A518" s="25"/>
      <c r="B518" s="25"/>
      <c r="C518" s="25"/>
      <c r="D518" s="57"/>
    </row>
    <row r="519" spans="1:4">
      <c r="A519" s="25"/>
      <c r="B519" s="25"/>
      <c r="C519" s="25"/>
      <c r="D519" s="57"/>
    </row>
    <row r="520" spans="1:4">
      <c r="A520" s="25"/>
      <c r="B520" s="25"/>
      <c r="C520" s="25"/>
      <c r="D520" s="57"/>
    </row>
    <row r="521" spans="1:4">
      <c r="A521" s="25"/>
      <c r="B521" s="25"/>
      <c r="C521" s="25"/>
      <c r="D521" s="57"/>
    </row>
    <row r="522" spans="1:4">
      <c r="A522" s="25"/>
      <c r="B522" s="25"/>
      <c r="C522" s="25"/>
      <c r="D522" s="57"/>
    </row>
    <row r="523" spans="1:4">
      <c r="A523" s="25"/>
      <c r="B523" s="25"/>
      <c r="C523" s="25"/>
      <c r="D523" s="57"/>
    </row>
    <row r="524" spans="1:4">
      <c r="A524" s="25"/>
      <c r="B524" s="25"/>
      <c r="C524" s="25"/>
      <c r="D524" s="57"/>
    </row>
    <row r="525" spans="1:4">
      <c r="A525" s="25"/>
      <c r="B525" s="25"/>
      <c r="C525" s="25"/>
      <c r="D525" s="57"/>
    </row>
    <row r="526" spans="1:4">
      <c r="A526" s="25"/>
      <c r="B526" s="25"/>
      <c r="C526" s="25"/>
      <c r="D526" s="57"/>
    </row>
    <row r="527" spans="1:4">
      <c r="A527" s="25"/>
      <c r="B527" s="25"/>
      <c r="C527" s="25"/>
      <c r="D527" s="57"/>
    </row>
    <row r="528" spans="1:4">
      <c r="A528" s="25"/>
      <c r="B528" s="25"/>
      <c r="C528" s="25"/>
      <c r="D528" s="57"/>
    </row>
    <row r="529" spans="1:4">
      <c r="A529" s="25"/>
      <c r="B529" s="25"/>
      <c r="C529" s="25"/>
      <c r="D529" s="57"/>
    </row>
    <row r="530" spans="1:4">
      <c r="A530" s="25"/>
      <c r="B530" s="25"/>
      <c r="C530" s="25"/>
      <c r="D530" s="57"/>
    </row>
    <row r="531" spans="1:4">
      <c r="A531" s="25"/>
      <c r="B531" s="25"/>
      <c r="C531" s="25"/>
      <c r="D531" s="57"/>
    </row>
    <row r="532" spans="1:4">
      <c r="A532" s="25"/>
      <c r="B532" s="25"/>
      <c r="C532" s="25"/>
      <c r="D532" s="57"/>
    </row>
    <row r="533" spans="1:4">
      <c r="A533" s="25"/>
      <c r="B533" s="25"/>
      <c r="C533" s="25"/>
      <c r="D533" s="57"/>
    </row>
    <row r="534" spans="1:4">
      <c r="A534" s="25"/>
      <c r="B534" s="25"/>
      <c r="C534" s="25"/>
      <c r="D534" s="57"/>
    </row>
    <row r="535" spans="1:4">
      <c r="A535" s="25"/>
      <c r="B535" s="25"/>
      <c r="C535" s="25"/>
      <c r="D535" s="57"/>
    </row>
    <row r="536" spans="1:4">
      <c r="A536" s="25"/>
      <c r="B536" s="25"/>
      <c r="C536" s="25"/>
      <c r="D536" s="57"/>
    </row>
    <row r="537" spans="1:4">
      <c r="A537" s="25"/>
      <c r="B537" s="25"/>
      <c r="C537" s="25"/>
      <c r="D537" s="57"/>
    </row>
    <row r="538" spans="1:4">
      <c r="A538" s="25"/>
      <c r="B538" s="25"/>
      <c r="C538" s="25"/>
      <c r="D538" s="57"/>
    </row>
    <row r="539" spans="1:4">
      <c r="A539" s="25"/>
      <c r="B539" s="25"/>
      <c r="C539" s="25"/>
      <c r="D539" s="57"/>
    </row>
    <row r="540" spans="1:4">
      <c r="A540" s="25"/>
      <c r="B540" s="25"/>
      <c r="C540" s="25"/>
      <c r="D540" s="57"/>
    </row>
    <row r="541" spans="1:4">
      <c r="A541" s="25"/>
      <c r="B541" s="25"/>
      <c r="C541" s="25"/>
      <c r="D541" s="57"/>
    </row>
    <row r="542" spans="1:4">
      <c r="A542" s="25"/>
      <c r="B542" s="25"/>
      <c r="C542" s="25"/>
      <c r="D542" s="57"/>
    </row>
    <row r="543" spans="1:4">
      <c r="A543" s="25"/>
      <c r="B543" s="25"/>
      <c r="C543" s="25"/>
      <c r="D543" s="57"/>
    </row>
    <row r="544" spans="1:4">
      <c r="A544" s="25"/>
      <c r="B544" s="25"/>
      <c r="C544" s="25"/>
      <c r="D544" s="57"/>
    </row>
    <row r="545" spans="1:4">
      <c r="A545" s="25"/>
      <c r="B545" s="25"/>
      <c r="C545" s="25"/>
      <c r="D545" s="57"/>
    </row>
    <row r="546" spans="1:4">
      <c r="A546" s="25"/>
      <c r="B546" s="25"/>
      <c r="C546" s="25"/>
      <c r="D546" s="57"/>
    </row>
    <row r="547" spans="1:4">
      <c r="A547" s="25"/>
      <c r="B547" s="25"/>
      <c r="C547" s="25"/>
      <c r="D547" s="57"/>
    </row>
    <row r="548" spans="1:4">
      <c r="A548" s="25"/>
      <c r="B548" s="25"/>
      <c r="C548" s="25"/>
      <c r="D548" s="57"/>
    </row>
    <row r="549" spans="1:4">
      <c r="A549" s="25"/>
      <c r="B549" s="25"/>
      <c r="C549" s="25"/>
      <c r="D549" s="57"/>
    </row>
    <row r="550" spans="1:4">
      <c r="A550" s="25"/>
      <c r="B550" s="25"/>
      <c r="C550" s="25"/>
      <c r="D550" s="57"/>
    </row>
    <row r="551" spans="1:4">
      <c r="A551" s="25"/>
      <c r="B551" s="25"/>
      <c r="C551" s="25"/>
      <c r="D551" s="57"/>
    </row>
    <row r="552" spans="1:4">
      <c r="A552" s="25"/>
      <c r="B552" s="25"/>
      <c r="C552" s="25"/>
      <c r="D552" s="57"/>
    </row>
    <row r="553" spans="1:4">
      <c r="A553" s="25"/>
      <c r="B553" s="25"/>
      <c r="C553" s="25"/>
      <c r="D553" s="57"/>
    </row>
    <row r="554" spans="1:4">
      <c r="A554" s="25"/>
      <c r="B554" s="25"/>
      <c r="C554" s="25"/>
      <c r="D554" s="57"/>
    </row>
    <row r="555" spans="1:4">
      <c r="A555" s="25"/>
      <c r="B555" s="25"/>
      <c r="C555" s="25"/>
      <c r="D555" s="57"/>
    </row>
    <row r="556" spans="1:4">
      <c r="A556" s="25"/>
      <c r="B556" s="25"/>
      <c r="C556" s="25"/>
      <c r="D556" s="57"/>
    </row>
    <row r="557" spans="1:4">
      <c r="A557" s="25"/>
      <c r="B557" s="25"/>
      <c r="C557" s="25"/>
      <c r="D557" s="57"/>
    </row>
    <row r="558" spans="1:4">
      <c r="A558" s="25"/>
      <c r="B558" s="25"/>
      <c r="C558" s="25"/>
      <c r="D558" s="57"/>
    </row>
    <row r="559" spans="1:4">
      <c r="A559" s="25"/>
      <c r="B559" s="25"/>
      <c r="C559" s="25"/>
      <c r="D559" s="57"/>
    </row>
    <row r="560" spans="1:4">
      <c r="A560" s="25"/>
      <c r="B560" s="25"/>
      <c r="C560" s="25"/>
      <c r="D560" s="57"/>
    </row>
    <row r="561" spans="1:4">
      <c r="A561" s="25"/>
      <c r="B561" s="25"/>
      <c r="C561" s="25"/>
      <c r="D561" s="57"/>
    </row>
    <row r="562" spans="1:4">
      <c r="A562" s="25"/>
      <c r="B562" s="25"/>
      <c r="C562" s="25"/>
      <c r="D562" s="57"/>
    </row>
    <row r="563" spans="1:4">
      <c r="A563" s="25"/>
      <c r="B563" s="25"/>
      <c r="C563" s="25"/>
      <c r="D563" s="57"/>
    </row>
    <row r="564" spans="1:4">
      <c r="A564" s="25"/>
      <c r="B564" s="25"/>
      <c r="C564" s="25"/>
      <c r="D564" s="57"/>
    </row>
    <row r="565" spans="1:4">
      <c r="A565" s="25"/>
      <c r="B565" s="25"/>
      <c r="C565" s="25"/>
      <c r="D565" s="57"/>
    </row>
    <row r="566" spans="1:4">
      <c r="A566" s="25"/>
      <c r="B566" s="25"/>
      <c r="C566" s="25"/>
      <c r="D566" s="57"/>
    </row>
    <row r="567" spans="1:4">
      <c r="A567" s="25"/>
      <c r="B567" s="25"/>
      <c r="C567" s="25"/>
      <c r="D567" s="57"/>
    </row>
    <row r="568" spans="1:4">
      <c r="A568" s="25"/>
      <c r="B568" s="25"/>
      <c r="C568" s="25"/>
      <c r="D568" s="57"/>
    </row>
    <row r="569" spans="1:4">
      <c r="A569" s="25"/>
      <c r="B569" s="25"/>
      <c r="C569" s="25"/>
      <c r="D569" s="57"/>
    </row>
    <row r="570" spans="1:4">
      <c r="A570" s="25"/>
      <c r="B570" s="25"/>
      <c r="C570" s="25"/>
      <c r="D570" s="57"/>
    </row>
    <row r="571" spans="1:4">
      <c r="A571" s="25"/>
      <c r="B571" s="25"/>
      <c r="C571" s="25"/>
      <c r="D571" s="57"/>
    </row>
    <row r="572" spans="1:4">
      <c r="A572" s="25"/>
      <c r="B572" s="25"/>
      <c r="C572" s="25"/>
      <c r="D572" s="57"/>
    </row>
    <row r="573" spans="1:4">
      <c r="A573" s="25"/>
      <c r="B573" s="25"/>
      <c r="C573" s="25"/>
      <c r="D573" s="57"/>
    </row>
    <row r="574" spans="1:4">
      <c r="A574" s="25"/>
      <c r="B574" s="25"/>
      <c r="C574" s="25"/>
      <c r="D574" s="57"/>
    </row>
    <row r="575" spans="1:4">
      <c r="A575" s="25"/>
      <c r="B575" s="25"/>
      <c r="C575" s="25"/>
      <c r="D575" s="57"/>
    </row>
    <row r="576" spans="1:4">
      <c r="A576" s="25"/>
      <c r="B576" s="25"/>
      <c r="C576" s="25"/>
      <c r="D576" s="57"/>
    </row>
    <row r="577" spans="1:4">
      <c r="A577" s="25"/>
      <c r="B577" s="25"/>
      <c r="C577" s="25"/>
      <c r="D577" s="57"/>
    </row>
    <row r="578" spans="1:4">
      <c r="A578" s="25"/>
      <c r="B578" s="25"/>
      <c r="C578" s="25"/>
      <c r="D578" s="57"/>
    </row>
    <row r="579" spans="1:4">
      <c r="A579" s="25"/>
      <c r="B579" s="25"/>
      <c r="C579" s="25"/>
      <c r="D579" s="57"/>
    </row>
    <row r="580" spans="1:4">
      <c r="A580" s="25"/>
      <c r="B580" s="25"/>
      <c r="C580" s="25"/>
      <c r="D580" s="57"/>
    </row>
    <row r="581" spans="1:4">
      <c r="A581" s="25"/>
      <c r="B581" s="25"/>
      <c r="C581" s="25"/>
      <c r="D581" s="57"/>
    </row>
    <row r="582" spans="1:4">
      <c r="A582" s="25"/>
      <c r="B582" s="25"/>
      <c r="C582" s="25"/>
      <c r="D582" s="57"/>
    </row>
    <row r="583" spans="1:4">
      <c r="A583" s="25"/>
      <c r="B583" s="25"/>
      <c r="C583" s="25"/>
      <c r="D583" s="57"/>
    </row>
    <row r="584" spans="1:4">
      <c r="A584" s="25"/>
      <c r="B584" s="25"/>
      <c r="C584" s="25"/>
      <c r="D584" s="57"/>
    </row>
    <row r="585" spans="1:4">
      <c r="A585" s="25"/>
      <c r="B585" s="25"/>
      <c r="C585" s="25"/>
      <c r="D585" s="57"/>
    </row>
    <row r="586" spans="1:4">
      <c r="A586" s="25"/>
      <c r="B586" s="25"/>
      <c r="C586" s="25"/>
      <c r="D586" s="57"/>
    </row>
    <row r="587" spans="1:4">
      <c r="A587" s="25"/>
      <c r="B587" s="25"/>
      <c r="C587" s="25"/>
      <c r="D587" s="57"/>
    </row>
    <row r="588" spans="1:4">
      <c r="A588" s="25"/>
      <c r="B588" s="25"/>
      <c r="C588" s="25"/>
      <c r="D588" s="57"/>
    </row>
    <row r="589" spans="1:4">
      <c r="A589" s="25"/>
      <c r="B589" s="25"/>
      <c r="C589" s="25"/>
      <c r="D589" s="57"/>
    </row>
    <row r="590" spans="1:4">
      <c r="A590" s="25"/>
      <c r="B590" s="25"/>
      <c r="C590" s="25"/>
      <c r="D590" s="57"/>
    </row>
    <row r="591" spans="1:4">
      <c r="A591" s="25"/>
      <c r="B591" s="25"/>
      <c r="C591" s="25"/>
      <c r="D591" s="57"/>
    </row>
    <row r="592" spans="1:4">
      <c r="A592" s="25"/>
      <c r="B592" s="25"/>
      <c r="C592" s="25"/>
      <c r="D592" s="57"/>
    </row>
    <row r="593" spans="1:4">
      <c r="A593" s="25"/>
      <c r="B593" s="25"/>
      <c r="C593" s="25"/>
      <c r="D593" s="57"/>
    </row>
    <row r="594" spans="1:4">
      <c r="A594" s="25"/>
      <c r="B594" s="25"/>
      <c r="C594" s="25"/>
      <c r="D594" s="57"/>
    </row>
    <row r="595" spans="1:4">
      <c r="A595" s="25"/>
      <c r="B595" s="25"/>
      <c r="C595" s="25"/>
      <c r="D595" s="57"/>
    </row>
    <row r="596" spans="1:4">
      <c r="A596" s="25"/>
      <c r="B596" s="25"/>
      <c r="C596" s="25"/>
      <c r="D596" s="57"/>
    </row>
    <row r="597" spans="1:4">
      <c r="A597" s="25"/>
      <c r="B597" s="25"/>
      <c r="C597" s="25"/>
      <c r="D597" s="57"/>
    </row>
    <row r="598" spans="1:4">
      <c r="A598" s="25"/>
      <c r="B598" s="25"/>
      <c r="C598" s="25"/>
      <c r="D598" s="57"/>
    </row>
    <row r="599" spans="1:4">
      <c r="A599" s="25"/>
      <c r="B599" s="25"/>
      <c r="C599" s="25"/>
      <c r="D599" s="57"/>
    </row>
    <row r="600" spans="1:4">
      <c r="A600" s="25"/>
      <c r="B600" s="25"/>
      <c r="C600" s="25"/>
      <c r="D600" s="57"/>
    </row>
    <row r="601" spans="1:4">
      <c r="A601" s="25"/>
      <c r="B601" s="25"/>
      <c r="C601" s="25"/>
      <c r="D601" s="57"/>
    </row>
    <row r="602" spans="1:4">
      <c r="A602" s="25"/>
      <c r="B602" s="25"/>
      <c r="C602" s="25"/>
      <c r="D602" s="57"/>
    </row>
    <row r="603" spans="1:4">
      <c r="A603" s="25"/>
      <c r="B603" s="25"/>
      <c r="C603" s="25"/>
      <c r="D603" s="57"/>
    </row>
    <row r="604" spans="1:4">
      <c r="A604" s="25"/>
      <c r="B604" s="25"/>
      <c r="C604" s="25"/>
      <c r="D604" s="57"/>
    </row>
    <row r="605" spans="1:4">
      <c r="A605" s="25"/>
      <c r="B605" s="25"/>
      <c r="C605" s="25"/>
      <c r="D605" s="57"/>
    </row>
    <row r="606" spans="1:4">
      <c r="A606" s="25"/>
      <c r="B606" s="25"/>
      <c r="C606" s="25"/>
      <c r="D606" s="57"/>
    </row>
    <row r="607" spans="1:4">
      <c r="A607" s="25"/>
      <c r="B607" s="25"/>
      <c r="C607" s="25"/>
      <c r="D607" s="57"/>
    </row>
    <row r="608" spans="1:4">
      <c r="A608" s="25"/>
      <c r="B608" s="25"/>
      <c r="C608" s="25"/>
      <c r="D608" s="57"/>
    </row>
    <row r="609" spans="1:4">
      <c r="A609" s="25"/>
      <c r="B609" s="25"/>
      <c r="C609" s="25"/>
      <c r="D609" s="57"/>
    </row>
    <row r="610" spans="1:4">
      <c r="A610" s="25"/>
      <c r="B610" s="25"/>
      <c r="C610" s="25"/>
      <c r="D610" s="57"/>
    </row>
    <row r="611" spans="1:4">
      <c r="A611" s="25"/>
      <c r="B611" s="25"/>
      <c r="C611" s="25"/>
      <c r="D611" s="57"/>
    </row>
    <row r="612" spans="1:4">
      <c r="A612" s="25"/>
      <c r="B612" s="25"/>
      <c r="C612" s="25"/>
      <c r="D612" s="57"/>
    </row>
    <row r="613" spans="1:4">
      <c r="A613" s="25"/>
      <c r="B613" s="25"/>
      <c r="C613" s="25"/>
      <c r="D613" s="57"/>
    </row>
    <row r="614" spans="1:4">
      <c r="A614" s="25"/>
      <c r="B614" s="25"/>
      <c r="C614" s="25"/>
      <c r="D614" s="57"/>
    </row>
    <row r="615" spans="1:4">
      <c r="A615" s="25"/>
      <c r="B615" s="25"/>
      <c r="C615" s="25"/>
      <c r="D615" s="57"/>
    </row>
    <row r="616" spans="1:4">
      <c r="A616" s="25"/>
      <c r="B616" s="25"/>
      <c r="C616" s="25"/>
      <c r="D616" s="57"/>
    </row>
    <row r="617" spans="1:4">
      <c r="A617" s="25"/>
      <c r="B617" s="25"/>
      <c r="C617" s="25"/>
      <c r="D617" s="57"/>
    </row>
    <row r="618" spans="1:4">
      <c r="A618" s="25"/>
      <c r="B618" s="25"/>
      <c r="C618" s="25"/>
      <c r="D618" s="57"/>
    </row>
    <row r="619" spans="1:4">
      <c r="A619" s="25"/>
      <c r="B619" s="25"/>
      <c r="C619" s="25"/>
      <c r="D619" s="57"/>
    </row>
    <row r="620" spans="1:4">
      <c r="A620" s="25"/>
      <c r="B620" s="25"/>
      <c r="C620" s="25"/>
      <c r="D620" s="57"/>
    </row>
    <row r="621" spans="1:4">
      <c r="A621" s="25"/>
      <c r="B621" s="25"/>
      <c r="C621" s="25"/>
      <c r="D621" s="57"/>
    </row>
    <row r="622" spans="1:4">
      <c r="A622" s="25"/>
      <c r="B622" s="25"/>
      <c r="C622" s="25"/>
      <c r="D622" s="57"/>
    </row>
    <row r="623" spans="1:4">
      <c r="A623" s="25"/>
      <c r="B623" s="25"/>
      <c r="C623" s="25"/>
      <c r="D623" s="57"/>
    </row>
    <row r="624" spans="1:4">
      <c r="A624" s="25"/>
      <c r="B624" s="25"/>
      <c r="C624" s="25"/>
      <c r="D624" s="57"/>
    </row>
    <row r="625" spans="1:4">
      <c r="A625" s="25"/>
      <c r="B625" s="25"/>
      <c r="C625" s="25"/>
      <c r="D625" s="57"/>
    </row>
    <row r="626" spans="1:4">
      <c r="A626" s="25"/>
      <c r="B626" s="25"/>
      <c r="C626" s="25"/>
      <c r="D626" s="57"/>
    </row>
    <row r="627" spans="1:4">
      <c r="A627" s="25"/>
      <c r="B627" s="25"/>
      <c r="C627" s="25"/>
      <c r="D627" s="57"/>
    </row>
    <row r="628" spans="1:4">
      <c r="A628" s="25"/>
      <c r="B628" s="25"/>
      <c r="C628" s="25"/>
      <c r="D628" s="57"/>
    </row>
    <row r="629" spans="1:4">
      <c r="A629" s="25"/>
      <c r="B629" s="25"/>
      <c r="C629" s="25"/>
      <c r="D629" s="57"/>
    </row>
    <row r="630" spans="1:4">
      <c r="A630" s="25"/>
      <c r="B630" s="25"/>
      <c r="C630" s="25"/>
      <c r="D630" s="57"/>
    </row>
    <row r="631" spans="1:4">
      <c r="A631" s="25"/>
      <c r="B631" s="25"/>
      <c r="C631" s="25"/>
      <c r="D631" s="57"/>
    </row>
    <row r="632" spans="1:4">
      <c r="A632" s="25"/>
      <c r="B632" s="25"/>
      <c r="C632" s="25"/>
      <c r="D632" s="57"/>
    </row>
    <row r="633" spans="1:4">
      <c r="A633" s="25"/>
      <c r="B633" s="25"/>
      <c r="C633" s="25"/>
      <c r="D633" s="57"/>
    </row>
    <row r="634" spans="1:4">
      <c r="A634" s="25"/>
      <c r="B634" s="25"/>
      <c r="C634" s="25"/>
      <c r="D634" s="57"/>
    </row>
    <row r="635" spans="1:4">
      <c r="A635" s="25"/>
      <c r="B635" s="25"/>
      <c r="C635" s="25"/>
      <c r="D635" s="57"/>
    </row>
    <row r="636" spans="1:4">
      <c r="A636" s="25"/>
      <c r="B636" s="25"/>
      <c r="C636" s="25"/>
      <c r="D636" s="57"/>
    </row>
    <row r="637" spans="1:4">
      <c r="A637" s="25"/>
      <c r="B637" s="25"/>
      <c r="C637" s="25"/>
      <c r="D637" s="57"/>
    </row>
    <row r="638" spans="1:4">
      <c r="A638" s="25"/>
      <c r="B638" s="25"/>
      <c r="C638" s="25"/>
      <c r="D638" s="57"/>
    </row>
    <row r="639" spans="1:4">
      <c r="A639" s="25"/>
      <c r="B639" s="25"/>
      <c r="C639" s="25"/>
      <c r="D639" s="57"/>
    </row>
    <row r="640" spans="1:4">
      <c r="A640" s="25"/>
      <c r="B640" s="25"/>
      <c r="C640" s="25"/>
      <c r="D640" s="57"/>
    </row>
    <row r="641" spans="1:4">
      <c r="A641" s="25"/>
      <c r="B641" s="25"/>
      <c r="C641" s="25"/>
      <c r="D641" s="57"/>
    </row>
    <row r="642" spans="1:4">
      <c r="A642" s="25"/>
      <c r="B642" s="25"/>
      <c r="C642" s="25"/>
      <c r="D642" s="57"/>
    </row>
    <row r="643" spans="1:4">
      <c r="A643" s="25"/>
      <c r="B643" s="25"/>
      <c r="C643" s="25"/>
      <c r="D643" s="57"/>
    </row>
    <row r="644" spans="1:4">
      <c r="A644" s="25"/>
      <c r="B644" s="25"/>
      <c r="C644" s="25"/>
      <c r="D644" s="57"/>
    </row>
    <row r="645" spans="1:4">
      <c r="A645" s="25"/>
      <c r="B645" s="25"/>
      <c r="C645" s="25"/>
      <c r="D645" s="57"/>
    </row>
    <row r="646" spans="1:4">
      <c r="A646" s="25"/>
      <c r="B646" s="25"/>
      <c r="C646" s="25"/>
      <c r="D646" s="57"/>
    </row>
    <row r="647" spans="1:4">
      <c r="A647" s="25"/>
      <c r="B647" s="25"/>
      <c r="C647" s="25"/>
      <c r="D647" s="57"/>
    </row>
    <row r="648" spans="1:4">
      <c r="A648" s="25"/>
      <c r="B648" s="25"/>
      <c r="C648" s="25"/>
      <c r="D648" s="57"/>
    </row>
    <row r="649" spans="1:4">
      <c r="A649" s="25"/>
      <c r="B649" s="25"/>
      <c r="C649" s="25"/>
      <c r="D649" s="57"/>
    </row>
    <row r="650" spans="1:4">
      <c r="A650" s="25"/>
      <c r="B650" s="25"/>
      <c r="C650" s="25"/>
      <c r="D650" s="57"/>
    </row>
    <row r="651" spans="1:4">
      <c r="A651" s="25"/>
      <c r="B651" s="25"/>
      <c r="C651" s="25"/>
      <c r="D651" s="57"/>
    </row>
    <row r="652" spans="1:4">
      <c r="A652" s="25"/>
      <c r="B652" s="25"/>
      <c r="C652" s="25"/>
      <c r="D652" s="57"/>
    </row>
    <row r="653" spans="1:4">
      <c r="A653" s="25"/>
      <c r="B653" s="25"/>
      <c r="C653" s="25"/>
      <c r="D653" s="57"/>
    </row>
    <row r="654" spans="1:4">
      <c r="A654" s="25"/>
      <c r="B654" s="25"/>
      <c r="C654" s="25"/>
      <c r="D654" s="57"/>
    </row>
    <row r="655" spans="1:4">
      <c r="A655" s="25"/>
      <c r="B655" s="25"/>
      <c r="C655" s="25"/>
      <c r="D655" s="57"/>
    </row>
    <row r="656" spans="1:4">
      <c r="A656" s="25"/>
      <c r="B656" s="25"/>
      <c r="C656" s="25"/>
      <c r="D656" s="57"/>
    </row>
    <row r="657" spans="1:4">
      <c r="A657" s="25"/>
      <c r="B657" s="25"/>
      <c r="C657" s="25"/>
      <c r="D657" s="57"/>
    </row>
    <row r="658" spans="1:4">
      <c r="A658" s="25"/>
      <c r="B658" s="25"/>
      <c r="C658" s="25"/>
      <c r="D658" s="57"/>
    </row>
    <row r="659" spans="1:4">
      <c r="A659" s="25"/>
      <c r="B659" s="25"/>
      <c r="C659" s="25"/>
      <c r="D659" s="57"/>
    </row>
    <row r="660" spans="1:4">
      <c r="A660" s="25"/>
      <c r="B660" s="25"/>
      <c r="C660" s="25"/>
      <c r="D660" s="57"/>
    </row>
    <row r="661" spans="1:4">
      <c r="A661" s="25"/>
      <c r="B661" s="25"/>
      <c r="C661" s="25"/>
      <c r="D661" s="57"/>
    </row>
    <row r="662" spans="1:4">
      <c r="A662" s="25"/>
      <c r="B662" s="25"/>
      <c r="C662" s="25"/>
      <c r="D662" s="57"/>
    </row>
    <row r="663" spans="1:4">
      <c r="A663" s="25"/>
      <c r="B663" s="25"/>
      <c r="C663" s="25"/>
      <c r="D663" s="57"/>
    </row>
    <row r="664" spans="1:4">
      <c r="A664" s="25"/>
      <c r="B664" s="25"/>
      <c r="C664" s="25"/>
      <c r="D664" s="57"/>
    </row>
    <row r="665" spans="1:4">
      <c r="A665" s="25"/>
      <c r="B665" s="25"/>
      <c r="C665" s="25"/>
      <c r="D665" s="57"/>
    </row>
    <row r="666" spans="1:4">
      <c r="A666" s="25"/>
      <c r="B666" s="25"/>
      <c r="C666" s="25"/>
      <c r="D666" s="57"/>
    </row>
    <row r="667" spans="1:4">
      <c r="A667" s="25"/>
      <c r="B667" s="25"/>
      <c r="C667" s="25"/>
      <c r="D667" s="57"/>
    </row>
    <row r="668" spans="1:4">
      <c r="A668" s="25"/>
      <c r="B668" s="25"/>
      <c r="C668" s="25"/>
      <c r="D668" s="57"/>
    </row>
    <row r="669" spans="1:4">
      <c r="A669" s="25"/>
      <c r="B669" s="25"/>
      <c r="C669" s="25"/>
      <c r="D669" s="57"/>
    </row>
    <row r="670" spans="1:4">
      <c r="A670" s="25"/>
      <c r="B670" s="25"/>
      <c r="C670" s="25"/>
      <c r="D670" s="57"/>
    </row>
    <row r="671" spans="1:4">
      <c r="A671" s="25"/>
      <c r="B671" s="25"/>
      <c r="C671" s="25"/>
      <c r="D671" s="57"/>
    </row>
    <row r="672" spans="1:4">
      <c r="A672" s="25"/>
      <c r="B672" s="25"/>
      <c r="C672" s="25"/>
      <c r="D672" s="57"/>
    </row>
    <row r="673" spans="1:4">
      <c r="A673" s="25"/>
      <c r="B673" s="25"/>
      <c r="C673" s="25"/>
      <c r="D673" s="57"/>
    </row>
    <row r="674" spans="1:4">
      <c r="A674" s="25"/>
      <c r="B674" s="25"/>
      <c r="C674" s="25"/>
      <c r="D674" s="57"/>
    </row>
    <row r="675" spans="1:4">
      <c r="A675" s="25"/>
      <c r="B675" s="25"/>
      <c r="C675" s="25"/>
      <c r="D675" s="57"/>
    </row>
    <row r="676" spans="1:4">
      <c r="A676" s="25"/>
      <c r="B676" s="25"/>
      <c r="C676" s="25"/>
      <c r="D676" s="57"/>
    </row>
    <row r="677" spans="1:4">
      <c r="A677" s="25"/>
      <c r="B677" s="25"/>
      <c r="C677" s="25"/>
      <c r="D677" s="57"/>
    </row>
    <row r="678" spans="1:4">
      <c r="A678" s="25"/>
      <c r="B678" s="25"/>
      <c r="C678" s="25"/>
      <c r="D678" s="57"/>
    </row>
    <row r="679" spans="1:4">
      <c r="A679" s="25"/>
      <c r="B679" s="25"/>
      <c r="C679" s="25"/>
      <c r="D679" s="57"/>
    </row>
    <row r="680" spans="1:4">
      <c r="A680" s="25"/>
      <c r="B680" s="25"/>
      <c r="C680" s="25"/>
      <c r="D680" s="57"/>
    </row>
    <row r="681" spans="1:4">
      <c r="A681" s="25"/>
      <c r="B681" s="25"/>
      <c r="C681" s="25"/>
      <c r="D681" s="57"/>
    </row>
    <row r="682" spans="1:4">
      <c r="A682" s="25"/>
      <c r="B682" s="25"/>
      <c r="C682" s="25"/>
      <c r="D682" s="57"/>
    </row>
    <row r="683" spans="1:4">
      <c r="A683" s="25"/>
      <c r="B683" s="25"/>
      <c r="C683" s="25"/>
      <c r="D683" s="57"/>
    </row>
    <row r="684" spans="1:4">
      <c r="A684" s="25"/>
      <c r="B684" s="25"/>
      <c r="C684" s="25"/>
      <c r="D684" s="57"/>
    </row>
    <row r="685" spans="1:4">
      <c r="A685" s="25"/>
      <c r="B685" s="25"/>
      <c r="C685" s="25"/>
      <c r="D685" s="57"/>
    </row>
    <row r="686" spans="1:4">
      <c r="A686" s="25"/>
      <c r="B686" s="25"/>
      <c r="C686" s="25"/>
      <c r="D686" s="57"/>
    </row>
    <row r="687" spans="1:4">
      <c r="A687" s="25"/>
      <c r="B687" s="25"/>
      <c r="C687" s="25"/>
      <c r="D687" s="57"/>
    </row>
    <row r="688" spans="1:4">
      <c r="A688" s="25"/>
      <c r="B688" s="25"/>
      <c r="C688" s="25"/>
      <c r="D688" s="57"/>
    </row>
    <row r="689" spans="1:4">
      <c r="A689" s="25"/>
      <c r="B689" s="25"/>
      <c r="C689" s="25"/>
      <c r="D689" s="57"/>
    </row>
    <row r="690" spans="1:4">
      <c r="A690" s="25"/>
      <c r="B690" s="25"/>
      <c r="C690" s="25"/>
      <c r="D690" s="57"/>
    </row>
    <row r="691" spans="1:4">
      <c r="A691" s="25"/>
      <c r="B691" s="25"/>
      <c r="C691" s="25"/>
      <c r="D691" s="57"/>
    </row>
    <row r="692" spans="1:4">
      <c r="A692" s="25"/>
      <c r="B692" s="25"/>
      <c r="C692" s="25"/>
      <c r="D692" s="57"/>
    </row>
    <row r="693" spans="1:4">
      <c r="A693" s="25"/>
      <c r="B693" s="25"/>
      <c r="C693" s="25"/>
      <c r="D693" s="57"/>
    </row>
    <row r="694" spans="1:4">
      <c r="A694" s="25"/>
      <c r="B694" s="25"/>
      <c r="C694" s="25"/>
      <c r="D694" s="57"/>
    </row>
    <row r="695" spans="1:4">
      <c r="A695" s="25"/>
      <c r="B695" s="25"/>
      <c r="C695" s="25"/>
      <c r="D695" s="57"/>
    </row>
    <row r="696" spans="1:4">
      <c r="A696" s="25"/>
      <c r="B696" s="25"/>
      <c r="C696" s="25"/>
      <c r="D696" s="57"/>
    </row>
    <row r="697" spans="1:4">
      <c r="A697" s="25"/>
      <c r="B697" s="25"/>
      <c r="C697" s="25"/>
      <c r="D697" s="57"/>
    </row>
    <row r="698" spans="1:4">
      <c r="A698" s="25"/>
      <c r="B698" s="25"/>
      <c r="C698" s="25"/>
      <c r="D698" s="57"/>
    </row>
    <row r="699" spans="1:4">
      <c r="A699" s="25"/>
      <c r="B699" s="25"/>
      <c r="C699" s="25"/>
      <c r="D699" s="57"/>
    </row>
    <row r="700" spans="1:4">
      <c r="A700" s="25"/>
      <c r="B700" s="25"/>
      <c r="C700" s="25"/>
      <c r="D700" s="57"/>
    </row>
    <row r="701" spans="1:4">
      <c r="A701" s="25"/>
      <c r="B701" s="25"/>
      <c r="C701" s="25"/>
      <c r="D701" s="57"/>
    </row>
    <row r="702" spans="1:4">
      <c r="A702" s="25"/>
      <c r="B702" s="25"/>
      <c r="C702" s="25"/>
      <c r="D702" s="57"/>
    </row>
    <row r="703" spans="1:4">
      <c r="A703" s="25"/>
      <c r="B703" s="25"/>
      <c r="C703" s="25"/>
      <c r="D703" s="57"/>
    </row>
    <row r="704" spans="1:4">
      <c r="A704" s="25"/>
      <c r="B704" s="25"/>
      <c r="C704" s="25"/>
      <c r="D704" s="57"/>
    </row>
    <row r="705" spans="1:4">
      <c r="A705" s="25"/>
      <c r="B705" s="25"/>
      <c r="C705" s="25"/>
      <c r="D705" s="57"/>
    </row>
    <row r="706" spans="1:4">
      <c r="A706" s="25"/>
      <c r="B706" s="25"/>
      <c r="C706" s="25"/>
      <c r="D706" s="57"/>
    </row>
    <row r="707" spans="1:4">
      <c r="A707" s="25"/>
      <c r="B707" s="25"/>
      <c r="C707" s="25"/>
      <c r="D707" s="57"/>
    </row>
    <row r="708" spans="1:4">
      <c r="A708" s="25"/>
      <c r="B708" s="25"/>
      <c r="C708" s="25"/>
      <c r="D708" s="57"/>
    </row>
    <row r="709" spans="1:4">
      <c r="A709" s="25"/>
      <c r="B709" s="25"/>
      <c r="C709" s="25"/>
      <c r="D709" s="57"/>
    </row>
    <row r="710" spans="1:4">
      <c r="A710" s="25"/>
      <c r="B710" s="25"/>
      <c r="C710" s="25"/>
      <c r="D710" s="57"/>
    </row>
    <row r="711" spans="1:4">
      <c r="A711" s="25"/>
      <c r="B711" s="25"/>
      <c r="C711" s="25"/>
      <c r="D711" s="57"/>
    </row>
    <row r="712" spans="1:4">
      <c r="A712" s="25"/>
      <c r="B712" s="25"/>
      <c r="C712" s="25"/>
      <c r="D712" s="57"/>
    </row>
    <row r="713" spans="1:4">
      <c r="A713" s="25"/>
      <c r="B713" s="25"/>
      <c r="C713" s="25"/>
      <c r="D713" s="57"/>
    </row>
    <row r="714" spans="1:4">
      <c r="A714" s="25"/>
      <c r="B714" s="25"/>
      <c r="C714" s="25"/>
      <c r="D714" s="57"/>
    </row>
    <row r="715" spans="1:4">
      <c r="A715" s="25"/>
      <c r="B715" s="25"/>
      <c r="C715" s="25"/>
      <c r="D715" s="57"/>
    </row>
    <row r="716" spans="1:4">
      <c r="A716" s="25"/>
      <c r="B716" s="25"/>
      <c r="C716" s="25"/>
      <c r="D716" s="57"/>
    </row>
    <row r="717" spans="1:4">
      <c r="A717" s="25"/>
      <c r="B717" s="25"/>
      <c r="C717" s="25"/>
      <c r="D717" s="57"/>
    </row>
    <row r="718" spans="1:4">
      <c r="A718" s="25"/>
      <c r="B718" s="25"/>
      <c r="C718" s="25"/>
      <c r="D718" s="57"/>
    </row>
    <row r="719" spans="1:4">
      <c r="A719" s="25"/>
      <c r="B719" s="25"/>
      <c r="C719" s="25"/>
      <c r="D719" s="57"/>
    </row>
    <row r="720" spans="1:4">
      <c r="A720" s="25"/>
      <c r="B720" s="25"/>
      <c r="C720" s="25"/>
      <c r="D720" s="57"/>
    </row>
    <row r="721" spans="1:4">
      <c r="A721" s="25"/>
      <c r="B721" s="25"/>
      <c r="C721" s="25"/>
      <c r="D721" s="57"/>
    </row>
    <row r="722" spans="1:4">
      <c r="A722" s="25"/>
      <c r="B722" s="25"/>
      <c r="C722" s="25"/>
      <c r="D722" s="57"/>
    </row>
    <row r="723" spans="1:4">
      <c r="A723" s="25"/>
      <c r="B723" s="25"/>
      <c r="C723" s="25"/>
      <c r="D723" s="57"/>
    </row>
    <row r="724" spans="1:4">
      <c r="A724" s="25"/>
      <c r="B724" s="25"/>
      <c r="C724" s="25"/>
      <c r="D724" s="57"/>
    </row>
    <row r="725" spans="1:4">
      <c r="A725" s="25"/>
      <c r="B725" s="25"/>
      <c r="C725" s="25"/>
      <c r="D725" s="57"/>
    </row>
    <row r="726" spans="1:4">
      <c r="A726" s="25"/>
      <c r="B726" s="25"/>
      <c r="C726" s="25"/>
      <c r="D726" s="57"/>
    </row>
    <row r="727" spans="1:4">
      <c r="A727" s="25"/>
      <c r="B727" s="25"/>
      <c r="C727" s="25"/>
      <c r="D727" s="57"/>
    </row>
    <row r="728" spans="1:4">
      <c r="A728" s="25"/>
      <c r="B728" s="25"/>
      <c r="C728" s="25"/>
      <c r="D728" s="57"/>
    </row>
    <row r="729" spans="1:4">
      <c r="A729" s="25"/>
      <c r="B729" s="25"/>
      <c r="C729" s="25"/>
      <c r="D729" s="57"/>
    </row>
    <row r="730" spans="1:4">
      <c r="A730" s="25"/>
      <c r="B730" s="25"/>
      <c r="C730" s="25"/>
      <c r="D730" s="57"/>
    </row>
    <row r="731" spans="1:4">
      <c r="A731" s="25"/>
      <c r="B731" s="25"/>
      <c r="C731" s="25"/>
      <c r="D731" s="57"/>
    </row>
    <row r="732" spans="1:4">
      <c r="A732" s="25"/>
      <c r="B732" s="25"/>
      <c r="C732" s="25"/>
      <c r="D732" s="57"/>
    </row>
    <row r="733" spans="1:4">
      <c r="A733" s="25"/>
      <c r="B733" s="25"/>
      <c r="C733" s="25"/>
      <c r="D733" s="57"/>
    </row>
    <row r="734" spans="1:4">
      <c r="A734" s="25"/>
      <c r="B734" s="25"/>
      <c r="C734" s="25"/>
      <c r="D734" s="57"/>
    </row>
    <row r="735" spans="1:4">
      <c r="A735" s="25"/>
      <c r="B735" s="25"/>
      <c r="C735" s="25"/>
      <c r="D735" s="57"/>
    </row>
    <row r="736" spans="1:4">
      <c r="A736" s="25"/>
      <c r="B736" s="25"/>
      <c r="C736" s="25"/>
      <c r="D736" s="57"/>
    </row>
    <row r="737" spans="1:4">
      <c r="A737" s="25"/>
      <c r="B737" s="25"/>
      <c r="C737" s="25"/>
      <c r="D737" s="57"/>
    </row>
    <row r="738" spans="1:4">
      <c r="A738" s="25"/>
      <c r="B738" s="25"/>
      <c r="C738" s="25"/>
      <c r="D738" s="57"/>
    </row>
    <row r="739" spans="1:4">
      <c r="A739" s="25"/>
      <c r="B739" s="25"/>
      <c r="C739" s="25"/>
      <c r="D739" s="57"/>
    </row>
    <row r="740" spans="1:4">
      <c r="A740" s="25"/>
      <c r="B740" s="25"/>
      <c r="C740" s="25"/>
      <c r="D740" s="57"/>
    </row>
    <row r="741" spans="1:4">
      <c r="A741" s="25"/>
      <c r="B741" s="25"/>
      <c r="C741" s="25"/>
      <c r="D741" s="57"/>
    </row>
    <row r="742" spans="1:4">
      <c r="A742" s="25"/>
      <c r="B742" s="25"/>
      <c r="C742" s="25"/>
      <c r="D742" s="57"/>
    </row>
    <row r="743" spans="1:4">
      <c r="A743" s="25"/>
      <c r="B743" s="25"/>
      <c r="C743" s="25"/>
      <c r="D743" s="57"/>
    </row>
    <row r="744" spans="1:4">
      <c r="A744" s="25"/>
      <c r="B744" s="25"/>
      <c r="C744" s="25"/>
      <c r="D744" s="57"/>
    </row>
    <row r="745" spans="1:4">
      <c r="A745" s="25"/>
      <c r="B745" s="25"/>
      <c r="C745" s="25"/>
      <c r="D745" s="57"/>
    </row>
    <row r="746" spans="1:4">
      <c r="A746" s="25"/>
      <c r="B746" s="25"/>
      <c r="C746" s="25"/>
      <c r="D746" s="57"/>
    </row>
    <row r="747" spans="1:4">
      <c r="A747" s="25"/>
      <c r="B747" s="25"/>
      <c r="C747" s="25"/>
      <c r="D747" s="57"/>
    </row>
    <row r="748" spans="1:4">
      <c r="A748" s="25"/>
      <c r="B748" s="25"/>
      <c r="C748" s="25"/>
      <c r="D748" s="57"/>
    </row>
    <row r="749" spans="1:4">
      <c r="A749" s="25"/>
      <c r="B749" s="25"/>
      <c r="C749" s="25"/>
      <c r="D749" s="57"/>
    </row>
    <row r="750" spans="1:4">
      <c r="A750" s="25"/>
      <c r="B750" s="25"/>
      <c r="C750" s="25"/>
      <c r="D750" s="57"/>
    </row>
    <row r="751" spans="1:4">
      <c r="A751" s="25"/>
      <c r="B751" s="25"/>
      <c r="C751" s="25"/>
      <c r="D751" s="57"/>
    </row>
    <row r="752" spans="1:4">
      <c r="A752" s="25"/>
      <c r="B752" s="25"/>
      <c r="C752" s="25"/>
      <c r="D752" s="57"/>
    </row>
    <row r="753" spans="1:4">
      <c r="A753" s="25"/>
      <c r="B753" s="25"/>
      <c r="C753" s="25"/>
      <c r="D753" s="57"/>
    </row>
    <row r="754" spans="1:4">
      <c r="A754" s="25"/>
      <c r="B754" s="25"/>
      <c r="C754" s="25"/>
      <c r="D754" s="57"/>
    </row>
    <row r="755" spans="1:4">
      <c r="A755" s="25"/>
      <c r="B755" s="25"/>
      <c r="C755" s="25"/>
      <c r="D755" s="57"/>
    </row>
    <row r="756" spans="1:4">
      <c r="A756" s="25"/>
      <c r="B756" s="25"/>
      <c r="C756" s="25"/>
      <c r="D756" s="57"/>
    </row>
    <row r="757" spans="1:4">
      <c r="A757" s="25"/>
      <c r="B757" s="25"/>
      <c r="C757" s="25"/>
      <c r="D757" s="57"/>
    </row>
    <row r="758" spans="1:4">
      <c r="A758" s="25"/>
      <c r="B758" s="25"/>
      <c r="C758" s="25"/>
      <c r="D758" s="57"/>
    </row>
    <row r="759" spans="1:4">
      <c r="A759" s="25"/>
      <c r="B759" s="25"/>
      <c r="C759" s="25"/>
      <c r="D759" s="57"/>
    </row>
    <row r="760" spans="1:4">
      <c r="A760" s="25"/>
      <c r="B760" s="25"/>
      <c r="C760" s="25"/>
      <c r="D760" s="57"/>
    </row>
    <row r="761" spans="1:4">
      <c r="A761" s="25"/>
      <c r="B761" s="25"/>
      <c r="C761" s="25"/>
      <c r="D761" s="57"/>
    </row>
    <row r="762" spans="1:4">
      <c r="A762" s="25"/>
      <c r="B762" s="25"/>
      <c r="C762" s="25"/>
      <c r="D762" s="57"/>
    </row>
    <row r="763" spans="1:4">
      <c r="A763" s="25"/>
      <c r="B763" s="25"/>
      <c r="C763" s="25"/>
      <c r="D763" s="57"/>
    </row>
    <row r="764" spans="1:4">
      <c r="A764" s="25"/>
      <c r="B764" s="25"/>
      <c r="C764" s="25"/>
      <c r="D764" s="57"/>
    </row>
    <row r="765" spans="1:4">
      <c r="A765" s="25"/>
      <c r="B765" s="25"/>
      <c r="C765" s="25"/>
      <c r="D765" s="57"/>
    </row>
    <row r="766" spans="1:4">
      <c r="A766" s="25"/>
      <c r="B766" s="25"/>
      <c r="C766" s="25"/>
      <c r="D766" s="57"/>
    </row>
    <row r="767" spans="1:4">
      <c r="A767" s="25"/>
      <c r="B767" s="25"/>
      <c r="C767" s="25"/>
      <c r="D767" s="57"/>
    </row>
    <row r="768" spans="1:4">
      <c r="A768" s="25"/>
      <c r="B768" s="25"/>
      <c r="C768" s="25"/>
      <c r="D768" s="57"/>
    </row>
    <row r="769" spans="1:4">
      <c r="A769" s="25"/>
      <c r="B769" s="25"/>
      <c r="C769" s="25"/>
      <c r="D769" s="57"/>
    </row>
    <row r="770" spans="1:4">
      <c r="A770" s="25"/>
      <c r="B770" s="25"/>
      <c r="C770" s="25"/>
      <c r="D770" s="57"/>
    </row>
    <row r="771" spans="1:4">
      <c r="A771" s="25"/>
      <c r="B771" s="25"/>
      <c r="C771" s="25"/>
      <c r="D771" s="57"/>
    </row>
    <row r="772" spans="1:4">
      <c r="A772" s="25"/>
      <c r="B772" s="25"/>
      <c r="C772" s="25"/>
      <c r="D772" s="57"/>
    </row>
    <row r="773" spans="1:4">
      <c r="A773" s="25"/>
      <c r="B773" s="25"/>
      <c r="C773" s="25"/>
      <c r="D773" s="57"/>
    </row>
    <row r="774" spans="1:4">
      <c r="A774" s="25"/>
      <c r="B774" s="25"/>
      <c r="C774" s="25"/>
      <c r="D774" s="57"/>
    </row>
    <row r="775" spans="1:4">
      <c r="A775" s="25"/>
      <c r="B775" s="25"/>
      <c r="C775" s="25"/>
      <c r="D775" s="57"/>
    </row>
    <row r="776" spans="1:4">
      <c r="A776" s="25"/>
      <c r="B776" s="25"/>
      <c r="C776" s="25"/>
      <c r="D776" s="57"/>
    </row>
    <row r="777" spans="1:4">
      <c r="A777" s="25"/>
      <c r="B777" s="25"/>
      <c r="C777" s="25"/>
      <c r="D777" s="57"/>
    </row>
    <row r="778" spans="1:4">
      <c r="A778" s="25"/>
      <c r="B778" s="25"/>
      <c r="C778" s="25"/>
      <c r="D778" s="57"/>
    </row>
    <row r="779" spans="1:4">
      <c r="A779" s="25"/>
      <c r="B779" s="25"/>
      <c r="C779" s="25"/>
      <c r="D779" s="57"/>
    </row>
    <row r="780" spans="1:4">
      <c r="A780" s="25"/>
      <c r="B780" s="25"/>
      <c r="C780" s="25"/>
      <c r="D780" s="57"/>
    </row>
    <row r="781" spans="1:4">
      <c r="A781" s="25"/>
      <c r="B781" s="25"/>
      <c r="C781" s="25"/>
      <c r="D781" s="57"/>
    </row>
    <row r="782" spans="1:4">
      <c r="A782" s="25"/>
      <c r="B782" s="25"/>
      <c r="C782" s="25"/>
      <c r="D782" s="57"/>
    </row>
    <row r="783" spans="1:4">
      <c r="A783" s="25"/>
      <c r="B783" s="25"/>
      <c r="C783" s="25"/>
      <c r="D783" s="57"/>
    </row>
    <row r="784" spans="1:4">
      <c r="A784" s="25"/>
      <c r="B784" s="25"/>
      <c r="C784" s="25"/>
      <c r="D784" s="57"/>
    </row>
    <row r="785" spans="1:4">
      <c r="A785" s="25"/>
      <c r="B785" s="25"/>
      <c r="C785" s="25"/>
      <c r="D785" s="57"/>
    </row>
    <row r="786" spans="1:4">
      <c r="A786" s="25"/>
      <c r="B786" s="25"/>
      <c r="C786" s="25"/>
      <c r="D786" s="57"/>
    </row>
    <row r="787" spans="1:4">
      <c r="A787" s="25"/>
      <c r="B787" s="25"/>
      <c r="C787" s="25"/>
      <c r="D787" s="57"/>
    </row>
    <row r="788" spans="1:4">
      <c r="A788" s="25"/>
      <c r="B788" s="25"/>
      <c r="C788" s="25"/>
      <c r="D788" s="57"/>
    </row>
    <row r="789" spans="1:4">
      <c r="A789" s="25"/>
      <c r="B789" s="25"/>
      <c r="C789" s="25"/>
      <c r="D789" s="57"/>
    </row>
    <row r="790" spans="1:4">
      <c r="A790" s="25"/>
      <c r="B790" s="25"/>
      <c r="C790" s="25"/>
      <c r="D790" s="57"/>
    </row>
    <row r="791" spans="1:4">
      <c r="A791" s="25"/>
      <c r="B791" s="25"/>
      <c r="C791" s="25"/>
      <c r="D791" s="57"/>
    </row>
    <row r="792" spans="1:4">
      <c r="A792" s="25"/>
      <c r="B792" s="25"/>
      <c r="C792" s="25"/>
      <c r="D792" s="57"/>
    </row>
    <row r="793" spans="1:4">
      <c r="A793" s="25"/>
      <c r="B793" s="25"/>
      <c r="C793" s="25"/>
      <c r="D793" s="57"/>
    </row>
    <row r="794" spans="1:4">
      <c r="A794" s="25"/>
      <c r="B794" s="25"/>
      <c r="C794" s="25"/>
      <c r="D794" s="57"/>
    </row>
    <row r="795" spans="1:4">
      <c r="A795" s="25"/>
      <c r="B795" s="25"/>
      <c r="C795" s="25"/>
      <c r="D795" s="57"/>
    </row>
    <row r="796" spans="1:4">
      <c r="A796" s="25"/>
      <c r="B796" s="25"/>
      <c r="C796" s="25"/>
      <c r="D796" s="57"/>
    </row>
    <row r="797" spans="1:4">
      <c r="A797" s="25"/>
      <c r="B797" s="25"/>
      <c r="C797" s="25"/>
      <c r="D797" s="57"/>
    </row>
    <row r="798" spans="1:4">
      <c r="A798" s="25"/>
      <c r="B798" s="25"/>
      <c r="C798" s="25"/>
      <c r="D798" s="57"/>
    </row>
    <row r="799" spans="1:4">
      <c r="A799" s="25"/>
      <c r="B799" s="25"/>
      <c r="C799" s="25"/>
      <c r="D799" s="57"/>
    </row>
    <row r="800" spans="1:4">
      <c r="A800" s="25"/>
      <c r="B800" s="25"/>
      <c r="C800" s="25"/>
      <c r="D800" s="57"/>
    </row>
    <row r="801" spans="1:4">
      <c r="A801" s="25"/>
      <c r="B801" s="25"/>
      <c r="C801" s="25"/>
      <c r="D801" s="57"/>
    </row>
    <row r="802" spans="1:4">
      <c r="A802" s="25"/>
      <c r="B802" s="25"/>
      <c r="C802" s="25"/>
      <c r="D802" s="57"/>
    </row>
    <row r="803" spans="1:4">
      <c r="A803" s="25"/>
      <c r="B803" s="25"/>
      <c r="C803" s="25"/>
      <c r="D803" s="57"/>
    </row>
    <row r="804" spans="1:4">
      <c r="A804" s="25"/>
      <c r="B804" s="25"/>
      <c r="C804" s="25"/>
      <c r="D804" s="57"/>
    </row>
    <row r="805" spans="1:4">
      <c r="A805" s="25"/>
      <c r="B805" s="25"/>
      <c r="C805" s="25"/>
      <c r="D805" s="57"/>
    </row>
    <row r="806" spans="1:4">
      <c r="A806" s="25"/>
      <c r="B806" s="25"/>
      <c r="C806" s="25"/>
      <c r="D806" s="57"/>
    </row>
    <row r="807" spans="1:4">
      <c r="A807" s="25"/>
      <c r="B807" s="25"/>
      <c r="C807" s="25"/>
      <c r="D807" s="57"/>
    </row>
    <row r="808" spans="1:4">
      <c r="A808" s="25"/>
      <c r="B808" s="25"/>
      <c r="C808" s="25"/>
      <c r="D808" s="57"/>
    </row>
    <row r="809" spans="1:4">
      <c r="A809" s="25"/>
      <c r="B809" s="25"/>
      <c r="C809" s="25"/>
      <c r="D809" s="57"/>
    </row>
    <row r="810" spans="1:4">
      <c r="A810" s="25"/>
      <c r="B810" s="25"/>
      <c r="C810" s="25"/>
      <c r="D810" s="57"/>
    </row>
    <row r="811" spans="1:4">
      <c r="A811" s="25"/>
      <c r="B811" s="25"/>
      <c r="C811" s="25"/>
      <c r="D811" s="57"/>
    </row>
    <row r="812" spans="1:4">
      <c r="A812" s="25"/>
      <c r="B812" s="25"/>
      <c r="C812" s="25"/>
      <c r="D812" s="57"/>
    </row>
    <row r="813" spans="1:4">
      <c r="A813" s="25"/>
      <c r="B813" s="25"/>
      <c r="C813" s="25"/>
      <c r="D813" s="57"/>
    </row>
    <row r="814" spans="1:4">
      <c r="A814" s="25"/>
      <c r="B814" s="25"/>
      <c r="C814" s="25"/>
      <c r="D814" s="57"/>
    </row>
    <row r="815" spans="1:4">
      <c r="A815" s="25"/>
      <c r="B815" s="25"/>
      <c r="C815" s="25"/>
      <c r="D815" s="57"/>
    </row>
    <row r="816" spans="1:4">
      <c r="A816" s="25"/>
      <c r="B816" s="25"/>
      <c r="C816" s="25"/>
      <c r="D816" s="57"/>
    </row>
    <row r="817" spans="1:4">
      <c r="A817" s="25"/>
      <c r="B817" s="25"/>
      <c r="C817" s="25"/>
      <c r="D817" s="57"/>
    </row>
    <row r="818" spans="1:4">
      <c r="A818" s="25"/>
      <c r="B818" s="25"/>
      <c r="C818" s="25"/>
      <c r="D818" s="57"/>
    </row>
    <row r="819" spans="1:4">
      <c r="A819" s="25"/>
      <c r="B819" s="25"/>
      <c r="C819" s="25"/>
      <c r="D819" s="57"/>
    </row>
    <row r="820" spans="1:4">
      <c r="A820" s="25"/>
      <c r="B820" s="25"/>
      <c r="C820" s="25"/>
      <c r="D820" s="57"/>
    </row>
    <row r="821" spans="1:4">
      <c r="A821" s="25"/>
      <c r="B821" s="25"/>
      <c r="C821" s="25"/>
      <c r="D821" s="57"/>
    </row>
    <row r="822" spans="1:4">
      <c r="A822" s="25"/>
      <c r="B822" s="25"/>
      <c r="C822" s="25"/>
      <c r="D822" s="57"/>
    </row>
    <row r="823" spans="1:4">
      <c r="A823" s="25"/>
      <c r="B823" s="25"/>
      <c r="C823" s="25"/>
      <c r="D823" s="57"/>
    </row>
    <row r="824" spans="1:4">
      <c r="A824" s="25"/>
      <c r="B824" s="25"/>
      <c r="C824" s="25"/>
      <c r="D824" s="57"/>
    </row>
    <row r="825" spans="1:4">
      <c r="A825" s="25"/>
      <c r="B825" s="25"/>
      <c r="C825" s="25"/>
      <c r="D825" s="57"/>
    </row>
    <row r="826" spans="1:4">
      <c r="A826" s="25"/>
      <c r="B826" s="25"/>
      <c r="C826" s="25"/>
      <c r="D826" s="57"/>
    </row>
    <row r="827" spans="1:4">
      <c r="A827" s="25"/>
      <c r="B827" s="25"/>
      <c r="C827" s="25"/>
      <c r="D827" s="57"/>
    </row>
    <row r="828" spans="1:4">
      <c r="A828" s="25"/>
      <c r="B828" s="25"/>
      <c r="C828" s="25"/>
      <c r="D828" s="57"/>
    </row>
    <row r="829" spans="1:4">
      <c r="A829" s="25"/>
      <c r="B829" s="25"/>
      <c r="C829" s="25"/>
      <c r="D829" s="57"/>
    </row>
    <row r="830" spans="1:4">
      <c r="A830" s="25"/>
      <c r="B830" s="25"/>
      <c r="C830" s="25"/>
      <c r="D830" s="57"/>
    </row>
    <row r="831" spans="1:4">
      <c r="A831" s="25"/>
      <c r="B831" s="25"/>
      <c r="C831" s="25"/>
      <c r="D831" s="57"/>
    </row>
    <row r="832" spans="1:4">
      <c r="A832" s="25"/>
      <c r="B832" s="25"/>
      <c r="C832" s="25"/>
      <c r="D832" s="57"/>
    </row>
    <row r="833" spans="1:4">
      <c r="A833" s="25"/>
      <c r="B833" s="25"/>
      <c r="C833" s="25"/>
      <c r="D833" s="57"/>
    </row>
    <row r="834" spans="1:4">
      <c r="A834" s="25"/>
      <c r="B834" s="25"/>
      <c r="C834" s="25"/>
      <c r="D834" s="57"/>
    </row>
    <row r="835" spans="1:4">
      <c r="A835" s="25"/>
      <c r="B835" s="25"/>
      <c r="C835" s="25"/>
      <c r="D835" s="57"/>
    </row>
    <row r="836" spans="1:4">
      <c r="A836" s="25"/>
      <c r="B836" s="25"/>
      <c r="C836" s="25"/>
      <c r="D836" s="57"/>
    </row>
    <row r="837" spans="1:4">
      <c r="A837" s="25"/>
      <c r="B837" s="25"/>
      <c r="C837" s="25"/>
      <c r="D837" s="57"/>
    </row>
    <row r="838" spans="1:4">
      <c r="A838" s="25"/>
      <c r="B838" s="25"/>
      <c r="C838" s="25"/>
      <c r="D838" s="57"/>
    </row>
    <row r="839" spans="1:4">
      <c r="A839" s="25"/>
      <c r="B839" s="25"/>
      <c r="C839" s="25"/>
      <c r="D839" s="57"/>
    </row>
    <row r="840" spans="1:4">
      <c r="A840" s="25"/>
      <c r="B840" s="25"/>
      <c r="C840" s="25"/>
      <c r="D840" s="57"/>
    </row>
    <row r="841" spans="1:4">
      <c r="A841" s="25"/>
      <c r="B841" s="25"/>
      <c r="C841" s="25"/>
      <c r="D841" s="57"/>
    </row>
    <row r="842" spans="1:4">
      <c r="A842" s="25"/>
      <c r="B842" s="25"/>
      <c r="C842" s="25"/>
      <c r="D842" s="57"/>
    </row>
    <row r="843" spans="1:4">
      <c r="A843" s="25"/>
      <c r="B843" s="25"/>
      <c r="C843" s="25"/>
      <c r="D843" s="57"/>
    </row>
    <row r="844" spans="1:4">
      <c r="A844" s="25"/>
      <c r="B844" s="25"/>
      <c r="C844" s="25"/>
      <c r="D844" s="57"/>
    </row>
    <row r="845" spans="1:4">
      <c r="A845" s="25"/>
      <c r="B845" s="25"/>
      <c r="C845" s="25"/>
      <c r="D845" s="57"/>
    </row>
    <row r="846" spans="1:4">
      <c r="A846" s="25"/>
      <c r="B846" s="25"/>
      <c r="C846" s="25"/>
      <c r="D846" s="57"/>
    </row>
    <row r="847" spans="1:4">
      <c r="A847" s="25"/>
      <c r="B847" s="25"/>
      <c r="C847" s="25"/>
      <c r="D847" s="57"/>
    </row>
    <row r="848" spans="1:4">
      <c r="A848" s="25"/>
      <c r="B848" s="25"/>
      <c r="C848" s="25"/>
      <c r="D848" s="57"/>
    </row>
    <row r="849" spans="1:4">
      <c r="A849" s="25"/>
      <c r="B849" s="25"/>
      <c r="C849" s="25"/>
      <c r="D849" s="57"/>
    </row>
    <row r="850" spans="1:4">
      <c r="A850" s="25"/>
      <c r="B850" s="25"/>
      <c r="C850" s="25"/>
      <c r="D850" s="57"/>
    </row>
    <row r="851" spans="1:4">
      <c r="A851" s="25"/>
      <c r="B851" s="25"/>
      <c r="C851" s="25"/>
      <c r="D851" s="57"/>
    </row>
    <row r="852" spans="1:4">
      <c r="A852" s="25"/>
      <c r="B852" s="25"/>
      <c r="C852" s="25"/>
      <c r="D852" s="57"/>
    </row>
    <row r="853" spans="1:4">
      <c r="A853" s="25"/>
      <c r="B853" s="25"/>
      <c r="C853" s="25"/>
      <c r="D853" s="57"/>
    </row>
    <row r="854" spans="1:4">
      <c r="A854" s="25"/>
      <c r="B854" s="25"/>
      <c r="C854" s="25"/>
      <c r="D854" s="57"/>
    </row>
    <row r="855" spans="1:4">
      <c r="A855" s="25"/>
      <c r="B855" s="25"/>
      <c r="C855" s="25"/>
      <c r="D855" s="57"/>
    </row>
    <row r="856" spans="1:4">
      <c r="A856" s="25"/>
      <c r="B856" s="25"/>
      <c r="C856" s="25"/>
      <c r="D856" s="57"/>
    </row>
    <row r="857" spans="1:4">
      <c r="A857" s="25"/>
      <c r="B857" s="25"/>
      <c r="C857" s="25"/>
      <c r="D857" s="57"/>
    </row>
    <row r="858" spans="1:4">
      <c r="A858" s="25"/>
      <c r="B858" s="25"/>
      <c r="C858" s="25"/>
      <c r="D858" s="57"/>
    </row>
    <row r="859" spans="1:4">
      <c r="A859" s="25"/>
      <c r="B859" s="25"/>
      <c r="C859" s="25"/>
      <c r="D859" s="57"/>
    </row>
    <row r="860" spans="1:4">
      <c r="A860" s="25"/>
      <c r="B860" s="25"/>
      <c r="C860" s="25"/>
      <c r="D860" s="57"/>
    </row>
    <row r="861" spans="1:4">
      <c r="A861" s="25"/>
      <c r="B861" s="25"/>
      <c r="C861" s="25"/>
      <c r="D861" s="57"/>
    </row>
    <row r="862" spans="1:4">
      <c r="A862" s="25"/>
      <c r="B862" s="25"/>
      <c r="C862" s="25"/>
      <c r="D862" s="57"/>
    </row>
    <row r="863" spans="1:4">
      <c r="A863" s="25"/>
      <c r="B863" s="25"/>
      <c r="C863" s="25"/>
      <c r="D863" s="57"/>
    </row>
    <row r="864" spans="1:4">
      <c r="A864" s="25"/>
      <c r="B864" s="25"/>
      <c r="C864" s="25"/>
      <c r="D864" s="57"/>
    </row>
    <row r="865" spans="1:4">
      <c r="A865" s="25"/>
      <c r="B865" s="25"/>
      <c r="C865" s="25"/>
      <c r="D865" s="57"/>
    </row>
    <row r="866" spans="1:4">
      <c r="A866" s="25"/>
      <c r="B866" s="25"/>
      <c r="C866" s="25"/>
      <c r="D866" s="57"/>
    </row>
    <row r="867" spans="1:4">
      <c r="A867" s="25"/>
      <c r="B867" s="25"/>
      <c r="C867" s="25"/>
      <c r="D867" s="57"/>
    </row>
    <row r="868" spans="1:4">
      <c r="A868" s="25"/>
      <c r="B868" s="25"/>
      <c r="C868" s="25"/>
      <c r="D868" s="57"/>
    </row>
    <row r="869" spans="1:4">
      <c r="A869" s="25"/>
      <c r="B869" s="25"/>
      <c r="C869" s="25"/>
      <c r="D869" s="57"/>
    </row>
    <row r="870" spans="1:4">
      <c r="A870" s="25"/>
      <c r="B870" s="25"/>
      <c r="C870" s="25"/>
      <c r="D870" s="57"/>
    </row>
    <row r="871" spans="1:4">
      <c r="A871" s="25"/>
      <c r="B871" s="25"/>
      <c r="C871" s="25"/>
      <c r="D871" s="57"/>
    </row>
    <row r="872" spans="1:4">
      <c r="A872" s="25"/>
      <c r="B872" s="25"/>
      <c r="C872" s="25"/>
      <c r="D872" s="57"/>
    </row>
    <row r="873" spans="1:4">
      <c r="A873" s="25"/>
      <c r="B873" s="25"/>
      <c r="C873" s="25"/>
      <c r="D873" s="57"/>
    </row>
    <row r="874" spans="1:4">
      <c r="A874" s="25"/>
      <c r="B874" s="25"/>
      <c r="C874" s="25"/>
      <c r="D874" s="57"/>
    </row>
    <row r="875" spans="1:4">
      <c r="A875" s="25"/>
      <c r="B875" s="25"/>
      <c r="C875" s="25"/>
      <c r="D875" s="57"/>
    </row>
    <row r="876" spans="1:4">
      <c r="A876" s="25"/>
      <c r="B876" s="25"/>
      <c r="C876" s="25"/>
      <c r="D876" s="57"/>
    </row>
    <row r="877" spans="1:4">
      <c r="A877" s="25"/>
      <c r="B877" s="25"/>
      <c r="C877" s="25"/>
      <c r="D877" s="57"/>
    </row>
    <row r="878" spans="1:4">
      <c r="A878" s="25"/>
      <c r="B878" s="25"/>
      <c r="C878" s="25"/>
      <c r="D878" s="57"/>
    </row>
    <row r="879" spans="1:4">
      <c r="A879" s="25"/>
      <c r="B879" s="25"/>
      <c r="C879" s="25"/>
      <c r="D879" s="57"/>
    </row>
    <row r="880" spans="1:4">
      <c r="A880" s="25"/>
      <c r="B880" s="25"/>
      <c r="C880" s="25"/>
      <c r="D880" s="57"/>
    </row>
    <row r="881" spans="1:4">
      <c r="A881" s="25"/>
      <c r="B881" s="25"/>
      <c r="C881" s="25"/>
      <c r="D881" s="57"/>
    </row>
    <row r="882" spans="1:4">
      <c r="A882" s="25"/>
      <c r="B882" s="25"/>
      <c r="C882" s="25"/>
      <c r="D882" s="57"/>
    </row>
    <row r="883" spans="1:4">
      <c r="A883" s="25"/>
      <c r="B883" s="25"/>
      <c r="C883" s="25"/>
      <c r="D883" s="57"/>
    </row>
    <row r="884" spans="1:4">
      <c r="A884" s="25"/>
      <c r="B884" s="25"/>
      <c r="C884" s="25"/>
      <c r="D884" s="57"/>
    </row>
    <row r="885" spans="1:4">
      <c r="A885" s="25"/>
      <c r="B885" s="25"/>
      <c r="C885" s="25"/>
      <c r="D885" s="57"/>
    </row>
    <row r="886" spans="1:4">
      <c r="A886" s="25"/>
      <c r="B886" s="25"/>
      <c r="C886" s="25"/>
      <c r="D886" s="57"/>
    </row>
    <row r="887" spans="1:4">
      <c r="A887" s="25"/>
      <c r="B887" s="25"/>
      <c r="C887" s="25"/>
      <c r="D887" s="57"/>
    </row>
    <row r="888" spans="1:4">
      <c r="A888" s="25"/>
      <c r="B888" s="25"/>
      <c r="C888" s="25"/>
      <c r="D888" s="57"/>
    </row>
    <row r="889" spans="1:4">
      <c r="A889" s="25"/>
      <c r="B889" s="25"/>
      <c r="C889" s="25"/>
      <c r="D889" s="57"/>
    </row>
    <row r="890" spans="1:4">
      <c r="A890" s="25"/>
      <c r="B890" s="25"/>
      <c r="C890" s="25"/>
      <c r="D890" s="57"/>
    </row>
    <row r="891" spans="1:4">
      <c r="A891" s="25"/>
      <c r="B891" s="25"/>
      <c r="C891" s="25"/>
      <c r="D891" s="57"/>
    </row>
    <row r="892" spans="1:4">
      <c r="A892" s="25"/>
      <c r="B892" s="25"/>
      <c r="C892" s="25"/>
      <c r="D892" s="57"/>
    </row>
    <row r="893" spans="1:4">
      <c r="A893" s="25"/>
      <c r="B893" s="25"/>
      <c r="C893" s="25"/>
      <c r="D893" s="57"/>
    </row>
    <row r="894" spans="1:4">
      <c r="A894" s="25"/>
      <c r="B894" s="25"/>
      <c r="C894" s="25"/>
      <c r="D894" s="57"/>
    </row>
    <row r="895" spans="1:4">
      <c r="A895" s="25"/>
      <c r="B895" s="25"/>
      <c r="C895" s="25"/>
      <c r="D895" s="57"/>
    </row>
    <row r="896" spans="1:4">
      <c r="A896" s="25"/>
      <c r="B896" s="25"/>
      <c r="C896" s="25"/>
      <c r="D896" s="57"/>
    </row>
    <row r="897" spans="1:4">
      <c r="A897" s="25"/>
      <c r="B897" s="25"/>
      <c r="C897" s="25"/>
      <c r="D897" s="57"/>
    </row>
    <row r="898" spans="1:4">
      <c r="A898" s="25"/>
      <c r="B898" s="25"/>
      <c r="C898" s="25"/>
      <c r="D898" s="57"/>
    </row>
    <row r="899" spans="1:4">
      <c r="A899" s="25"/>
      <c r="B899" s="25"/>
      <c r="C899" s="25"/>
      <c r="D899" s="57"/>
    </row>
    <row r="900" spans="1:4">
      <c r="A900" s="25"/>
      <c r="B900" s="25"/>
      <c r="C900" s="25"/>
      <c r="D900" s="57"/>
    </row>
    <row r="901" spans="1:4">
      <c r="A901" s="25"/>
      <c r="B901" s="25"/>
      <c r="C901" s="25"/>
      <c r="D901" s="57"/>
    </row>
    <row r="902" spans="1:4">
      <c r="A902" s="25"/>
      <c r="B902" s="25"/>
      <c r="C902" s="25"/>
      <c r="D902" s="57"/>
    </row>
    <row r="903" spans="1:4">
      <c r="A903" s="25"/>
      <c r="B903" s="25"/>
      <c r="C903" s="25"/>
      <c r="D903" s="57"/>
    </row>
    <row r="904" spans="1:4">
      <c r="A904" s="25"/>
      <c r="B904" s="25"/>
      <c r="C904" s="25"/>
      <c r="D904" s="57"/>
    </row>
    <row r="905" spans="1:4">
      <c r="A905" s="25"/>
      <c r="B905" s="25"/>
      <c r="C905" s="25"/>
      <c r="D905" s="57"/>
    </row>
    <row r="906" spans="1:4">
      <c r="A906" s="25"/>
      <c r="B906" s="25"/>
      <c r="C906" s="25"/>
      <c r="D906" s="57"/>
    </row>
    <row r="907" spans="1:4">
      <c r="A907" s="25"/>
      <c r="B907" s="25"/>
      <c r="C907" s="25"/>
      <c r="D907" s="57"/>
    </row>
    <row r="908" spans="1:4">
      <c r="A908" s="25"/>
      <c r="B908" s="25"/>
      <c r="C908" s="25"/>
      <c r="D908" s="57"/>
    </row>
    <row r="909" spans="1:4">
      <c r="A909" s="25"/>
      <c r="B909" s="25"/>
      <c r="C909" s="25"/>
      <c r="D909" s="57"/>
    </row>
    <row r="910" spans="1:4">
      <c r="A910" s="25"/>
      <c r="B910" s="25"/>
      <c r="C910" s="25"/>
      <c r="D910" s="57"/>
    </row>
    <row r="911" spans="1:4">
      <c r="A911" s="25"/>
      <c r="B911" s="25"/>
      <c r="C911" s="25"/>
      <c r="D911" s="57"/>
    </row>
    <row r="912" spans="1:4">
      <c r="A912" s="25"/>
      <c r="B912" s="25"/>
      <c r="C912" s="25"/>
      <c r="D912" s="57"/>
    </row>
    <row r="913" spans="1:4">
      <c r="A913" s="25"/>
      <c r="B913" s="25"/>
      <c r="C913" s="25"/>
      <c r="D913" s="57"/>
    </row>
    <row r="914" spans="1:4">
      <c r="A914" s="25"/>
      <c r="B914" s="25"/>
      <c r="C914" s="25"/>
      <c r="D914" s="57"/>
    </row>
    <row r="915" spans="1:4">
      <c r="A915" s="25"/>
      <c r="B915" s="25"/>
      <c r="C915" s="25"/>
      <c r="D915" s="57"/>
    </row>
    <row r="916" spans="1:4">
      <c r="A916" s="25"/>
      <c r="B916" s="25"/>
      <c r="C916" s="25"/>
      <c r="D916" s="57"/>
    </row>
    <row r="917" spans="1:4">
      <c r="A917" s="25"/>
      <c r="B917" s="25"/>
      <c r="C917" s="25"/>
      <c r="D917" s="57"/>
    </row>
    <row r="918" spans="1:4">
      <c r="A918" s="25"/>
      <c r="B918" s="25"/>
      <c r="C918" s="25"/>
      <c r="D918" s="57"/>
    </row>
    <row r="919" spans="1:4">
      <c r="A919" s="25"/>
      <c r="B919" s="25"/>
      <c r="C919" s="25"/>
      <c r="D919" s="57"/>
    </row>
    <row r="920" spans="1:4">
      <c r="A920" s="25"/>
      <c r="B920" s="25"/>
      <c r="C920" s="25"/>
      <c r="D920" s="57"/>
    </row>
    <row r="921" spans="1:4">
      <c r="A921" s="25"/>
      <c r="B921" s="25"/>
      <c r="C921" s="25"/>
      <c r="D921" s="57"/>
    </row>
    <row r="922" spans="1:4">
      <c r="A922" s="25"/>
      <c r="B922" s="25"/>
      <c r="C922" s="25"/>
      <c r="D922" s="57"/>
    </row>
    <row r="923" spans="1:4">
      <c r="A923" s="25"/>
      <c r="B923" s="25"/>
      <c r="C923" s="25"/>
      <c r="D923" s="57"/>
    </row>
    <row r="924" spans="1:4">
      <c r="A924" s="25"/>
      <c r="B924" s="25"/>
      <c r="C924" s="25"/>
      <c r="D924" s="57"/>
    </row>
    <row r="925" spans="1:4">
      <c r="A925" s="25"/>
      <c r="B925" s="25"/>
      <c r="C925" s="25"/>
      <c r="D925" s="57"/>
    </row>
    <row r="926" spans="1:4">
      <c r="A926" s="25"/>
      <c r="B926" s="25"/>
      <c r="C926" s="25"/>
      <c r="D926" s="57"/>
    </row>
    <row r="927" spans="1:4">
      <c r="A927" s="25"/>
      <c r="B927" s="25"/>
      <c r="C927" s="25"/>
      <c r="D927" s="57"/>
    </row>
    <row r="928" spans="1:4">
      <c r="A928" s="25"/>
      <c r="B928" s="25"/>
      <c r="C928" s="25"/>
      <c r="D928" s="57"/>
    </row>
    <row r="929" spans="1:4">
      <c r="A929" s="25"/>
      <c r="B929" s="25"/>
      <c r="C929" s="25"/>
      <c r="D929" s="57"/>
    </row>
    <row r="930" spans="1:4">
      <c r="A930" s="25"/>
      <c r="B930" s="25"/>
      <c r="C930" s="25"/>
      <c r="D930" s="57"/>
    </row>
    <row r="931" spans="1:4">
      <c r="A931" s="25"/>
      <c r="B931" s="25"/>
      <c r="C931" s="25"/>
      <c r="D931" s="57"/>
    </row>
    <row r="932" spans="1:4">
      <c r="A932" s="25"/>
      <c r="B932" s="25"/>
      <c r="C932" s="25"/>
      <c r="D932" s="57"/>
    </row>
    <row r="933" spans="1:4">
      <c r="A933" s="25"/>
      <c r="B933" s="25"/>
      <c r="C933" s="25"/>
      <c r="D933" s="57"/>
    </row>
    <row r="934" spans="1:4">
      <c r="A934" s="25"/>
      <c r="B934" s="25"/>
      <c r="C934" s="25"/>
      <c r="D934" s="57"/>
    </row>
    <row r="935" spans="1:4">
      <c r="A935" s="25"/>
      <c r="B935" s="25"/>
      <c r="C935" s="25"/>
      <c r="D935" s="57"/>
    </row>
    <row r="936" spans="1:4">
      <c r="A936" s="25"/>
      <c r="B936" s="25"/>
      <c r="C936" s="25"/>
      <c r="D936" s="57"/>
    </row>
    <row r="937" spans="1:4">
      <c r="A937" s="25"/>
      <c r="B937" s="25"/>
      <c r="C937" s="25"/>
      <c r="D937" s="57"/>
    </row>
    <row r="938" spans="1:4">
      <c r="A938" s="25"/>
      <c r="B938" s="25"/>
      <c r="C938" s="25"/>
      <c r="D938" s="57"/>
    </row>
    <row r="939" spans="1:4">
      <c r="A939" s="25"/>
      <c r="B939" s="25"/>
      <c r="C939" s="25"/>
      <c r="D939" s="57"/>
    </row>
    <row r="940" spans="1:4">
      <c r="A940" s="25"/>
      <c r="B940" s="25"/>
      <c r="C940" s="25"/>
      <c r="D940" s="57"/>
    </row>
    <row r="941" spans="1:4">
      <c r="A941" s="25"/>
      <c r="B941" s="25"/>
      <c r="C941" s="25"/>
      <c r="D941" s="57"/>
    </row>
    <row r="942" spans="1:4">
      <c r="A942" s="25"/>
      <c r="B942" s="25"/>
      <c r="C942" s="25"/>
      <c r="D942" s="57"/>
    </row>
    <row r="943" spans="1:4">
      <c r="A943" s="25"/>
      <c r="B943" s="25"/>
      <c r="C943" s="25"/>
      <c r="D943" s="57"/>
    </row>
    <row r="944" spans="1:4">
      <c r="A944" s="25"/>
      <c r="B944" s="25"/>
      <c r="C944" s="25"/>
      <c r="D944" s="57"/>
    </row>
    <row r="945" spans="1:4">
      <c r="A945" s="25"/>
      <c r="B945" s="25"/>
      <c r="C945" s="25"/>
      <c r="D945" s="57"/>
    </row>
    <row r="946" spans="1:4">
      <c r="A946" s="25"/>
      <c r="B946" s="25"/>
      <c r="C946" s="25"/>
      <c r="D946" s="57"/>
    </row>
    <row r="947" spans="1:4">
      <c r="A947" s="25"/>
      <c r="B947" s="25"/>
      <c r="C947" s="25"/>
      <c r="D947" s="57"/>
    </row>
    <row r="948" spans="1:4">
      <c r="A948" s="25"/>
      <c r="B948" s="25"/>
      <c r="C948" s="25"/>
      <c r="D948" s="57"/>
    </row>
    <row r="949" spans="1:4">
      <c r="A949" s="25"/>
      <c r="B949" s="25"/>
      <c r="C949" s="25"/>
      <c r="D949" s="57"/>
    </row>
    <row r="950" spans="1:4">
      <c r="A950" s="25"/>
      <c r="B950" s="25"/>
      <c r="C950" s="25"/>
      <c r="D950" s="57"/>
    </row>
    <row r="951" spans="1:4">
      <c r="A951" s="25"/>
      <c r="B951" s="25"/>
      <c r="C951" s="25"/>
      <c r="D951" s="57"/>
    </row>
    <row r="952" spans="1:4">
      <c r="A952" s="25"/>
      <c r="B952" s="25"/>
      <c r="C952" s="25"/>
      <c r="D952" s="57"/>
    </row>
    <row r="953" spans="1:4">
      <c r="A953" s="25"/>
      <c r="B953" s="25"/>
      <c r="C953" s="25"/>
      <c r="D953" s="57"/>
    </row>
    <row r="954" spans="1:4">
      <c r="A954" s="25"/>
      <c r="B954" s="25"/>
      <c r="C954" s="25"/>
      <c r="D954" s="57"/>
    </row>
    <row r="955" spans="1:4">
      <c r="A955" s="25"/>
      <c r="B955" s="25"/>
      <c r="C955" s="25"/>
      <c r="D955" s="57"/>
    </row>
    <row r="956" spans="1:4">
      <c r="A956" s="25"/>
      <c r="B956" s="25"/>
      <c r="C956" s="25"/>
      <c r="D956" s="57"/>
    </row>
    <row r="957" spans="1:4">
      <c r="A957" s="25"/>
      <c r="B957" s="25"/>
      <c r="C957" s="25"/>
      <c r="D957" s="57"/>
    </row>
    <row r="958" spans="1:4">
      <c r="A958" s="25"/>
      <c r="B958" s="25"/>
      <c r="C958" s="25"/>
      <c r="D958" s="57"/>
    </row>
    <row r="959" spans="1:4">
      <c r="A959" s="25"/>
      <c r="B959" s="25"/>
      <c r="C959" s="25"/>
      <c r="D959" s="57"/>
    </row>
    <row r="960" spans="1:4">
      <c r="A960" s="25"/>
      <c r="B960" s="25"/>
      <c r="C960" s="25"/>
      <c r="D960" s="57"/>
    </row>
    <row r="961" spans="1:4">
      <c r="A961" s="25"/>
      <c r="B961" s="25"/>
      <c r="C961" s="25"/>
      <c r="D961" s="57"/>
    </row>
    <row r="962" spans="1:4">
      <c r="A962" s="25"/>
      <c r="B962" s="25"/>
      <c r="C962" s="25"/>
      <c r="D962" s="57"/>
    </row>
    <row r="963" spans="1:4">
      <c r="A963" s="25"/>
      <c r="B963" s="25"/>
      <c r="C963" s="25"/>
      <c r="D963" s="57"/>
    </row>
    <row r="964" spans="1:4">
      <c r="A964" s="25"/>
      <c r="B964" s="25"/>
      <c r="C964" s="25"/>
      <c r="D964" s="57"/>
    </row>
    <row r="965" spans="1:4">
      <c r="A965" s="25"/>
      <c r="B965" s="25"/>
      <c r="C965" s="25"/>
      <c r="D965" s="57"/>
    </row>
    <row r="966" spans="1:4">
      <c r="A966" s="25"/>
      <c r="B966" s="25"/>
      <c r="C966" s="25"/>
      <c r="D966" s="57"/>
    </row>
    <row r="967" spans="1:4">
      <c r="A967" s="25"/>
      <c r="B967" s="25"/>
      <c r="C967" s="25"/>
      <c r="D967" s="57"/>
    </row>
    <row r="968" spans="1:4">
      <c r="A968" s="25"/>
      <c r="B968" s="25"/>
      <c r="C968" s="25"/>
      <c r="D968" s="57"/>
    </row>
    <row r="969" spans="1:4">
      <c r="A969" s="25"/>
      <c r="B969" s="25"/>
      <c r="C969" s="25"/>
      <c r="D969" s="57"/>
    </row>
    <row r="970" spans="1:4">
      <c r="A970" s="25"/>
      <c r="B970" s="25"/>
      <c r="C970" s="25"/>
      <c r="D970" s="57"/>
    </row>
    <row r="971" spans="1:4">
      <c r="A971" s="25"/>
      <c r="B971" s="25"/>
      <c r="C971" s="25"/>
      <c r="D971" s="57"/>
    </row>
    <row r="972" spans="1:4">
      <c r="A972" s="25"/>
      <c r="B972" s="25"/>
      <c r="C972" s="25"/>
      <c r="D972" s="57"/>
    </row>
    <row r="973" spans="1:4">
      <c r="A973" s="25"/>
      <c r="B973" s="25"/>
      <c r="C973" s="25"/>
      <c r="D973" s="57"/>
    </row>
    <row r="974" spans="1:4">
      <c r="A974" s="25"/>
      <c r="B974" s="25"/>
      <c r="C974" s="25"/>
      <c r="D974" s="57"/>
    </row>
    <row r="975" spans="1:4">
      <c r="A975" s="25"/>
      <c r="B975" s="25"/>
      <c r="C975" s="25"/>
      <c r="D975" s="57"/>
    </row>
    <row r="976" spans="1:4">
      <c r="A976" s="25"/>
      <c r="B976" s="25"/>
      <c r="C976" s="25"/>
      <c r="D976" s="57"/>
    </row>
    <row r="977" spans="1:4">
      <c r="A977" s="25"/>
      <c r="B977" s="25"/>
      <c r="C977" s="25"/>
      <c r="D977" s="57"/>
    </row>
    <row r="978" spans="1:4">
      <c r="A978" s="25"/>
      <c r="B978" s="25"/>
      <c r="C978" s="25"/>
      <c r="D978" s="57"/>
    </row>
    <row r="979" spans="1:4">
      <c r="A979" s="25"/>
      <c r="B979" s="25"/>
      <c r="C979" s="25"/>
      <c r="D979" s="57"/>
    </row>
    <row r="980" spans="1:4">
      <c r="A980" s="25"/>
      <c r="B980" s="25"/>
      <c r="C980" s="25"/>
      <c r="D980" s="57"/>
    </row>
    <row r="981" spans="1:4">
      <c r="A981" s="25"/>
      <c r="B981" s="25"/>
      <c r="C981" s="25"/>
      <c r="D981" s="57"/>
    </row>
    <row r="982" spans="1:4">
      <c r="A982" s="25"/>
      <c r="B982" s="25"/>
      <c r="C982" s="25"/>
      <c r="D982" s="57"/>
    </row>
    <row r="983" spans="1:4">
      <c r="A983" s="25"/>
      <c r="B983" s="25"/>
      <c r="C983" s="25"/>
      <c r="D983" s="57"/>
    </row>
    <row r="984" spans="1:4">
      <c r="A984" s="25"/>
      <c r="B984" s="25"/>
      <c r="C984" s="25"/>
      <c r="D984" s="57"/>
    </row>
    <row r="985" spans="1:4">
      <c r="A985" s="25"/>
      <c r="B985" s="25"/>
      <c r="C985" s="25"/>
      <c r="D985" s="57"/>
    </row>
    <row r="986" spans="1:4">
      <c r="A986" s="25"/>
      <c r="B986" s="25"/>
      <c r="C986" s="25"/>
      <c r="D986" s="57"/>
    </row>
    <row r="987" spans="1:4">
      <c r="A987" s="25"/>
      <c r="B987" s="25"/>
      <c r="C987" s="25"/>
      <c r="D987" s="57"/>
    </row>
    <row r="988" spans="1:4">
      <c r="A988" s="25"/>
      <c r="B988" s="25"/>
      <c r="C988" s="25"/>
      <c r="D988" s="57"/>
    </row>
    <row r="989" spans="1:4">
      <c r="A989" s="25"/>
      <c r="B989" s="25"/>
      <c r="C989" s="25"/>
      <c r="D989" s="57"/>
    </row>
    <row r="990" spans="1:4">
      <c r="A990" s="25"/>
      <c r="B990" s="25"/>
      <c r="C990" s="25"/>
      <c r="D990" s="57"/>
    </row>
    <row r="991" spans="1:4">
      <c r="A991" s="25"/>
      <c r="B991" s="25"/>
      <c r="C991" s="25"/>
      <c r="D991" s="57"/>
    </row>
    <row r="992" spans="1:4">
      <c r="A992" s="25"/>
      <c r="B992" s="25"/>
      <c r="C992" s="25"/>
      <c r="D992" s="57"/>
    </row>
    <row r="993" spans="1:4">
      <c r="A993" s="25"/>
      <c r="B993" s="25"/>
      <c r="C993" s="25"/>
      <c r="D993" s="57"/>
    </row>
    <row r="994" spans="1:4">
      <c r="A994" s="25"/>
      <c r="B994" s="25"/>
      <c r="C994" s="25"/>
      <c r="D994" s="57"/>
    </row>
    <row r="995" spans="1:4">
      <c r="A995" s="25"/>
      <c r="B995" s="25"/>
      <c r="C995" s="25"/>
      <c r="D995" s="57"/>
    </row>
    <row r="996" spans="1:4">
      <c r="A996" s="25"/>
      <c r="B996" s="25"/>
      <c r="C996" s="25"/>
      <c r="D996" s="57"/>
    </row>
    <row r="997" spans="1:4">
      <c r="A997" s="25"/>
      <c r="B997" s="25"/>
      <c r="C997" s="25"/>
      <c r="D997" s="57"/>
    </row>
    <row r="998" spans="1:4">
      <c r="A998" s="25"/>
      <c r="B998" s="25"/>
      <c r="C998" s="25"/>
      <c r="D998" s="57"/>
    </row>
    <row r="999" spans="1:4">
      <c r="A999" s="25"/>
      <c r="B999" s="25"/>
      <c r="C999" s="25"/>
      <c r="D999" s="57"/>
    </row>
    <row r="1000" spans="1:4">
      <c r="A1000" s="25"/>
      <c r="B1000" s="25"/>
      <c r="C1000" s="25"/>
      <c r="D1000" s="57"/>
    </row>
    <row r="1001" spans="1:4">
      <c r="A1001" s="25"/>
      <c r="B1001" s="25"/>
      <c r="C1001" s="25"/>
      <c r="D1001" s="57"/>
    </row>
    <row r="1002" spans="1:4">
      <c r="A1002" s="25"/>
      <c r="B1002" s="25"/>
      <c r="C1002" s="25"/>
      <c r="D1002" s="57"/>
    </row>
    <row r="1003" spans="1:4">
      <c r="A1003" s="25"/>
      <c r="B1003" s="25"/>
      <c r="C1003" s="25"/>
      <c r="D1003" s="57"/>
    </row>
    <row r="1004" spans="1:4">
      <c r="A1004" s="25"/>
      <c r="B1004" s="25"/>
      <c r="C1004" s="25"/>
      <c r="D1004" s="57"/>
    </row>
    <row r="1005" spans="1:4">
      <c r="A1005" s="25"/>
      <c r="B1005" s="25"/>
      <c r="C1005" s="25"/>
      <c r="D1005" s="57"/>
    </row>
    <row r="1006" spans="1:4">
      <c r="A1006" s="25"/>
      <c r="B1006" s="25"/>
      <c r="C1006" s="25"/>
      <c r="D1006" s="57"/>
    </row>
    <row r="1007" spans="1:4">
      <c r="A1007" s="25"/>
      <c r="B1007" s="25"/>
      <c r="C1007" s="25"/>
      <c r="D1007" s="57"/>
    </row>
    <row r="1008" spans="1:4">
      <c r="A1008" s="25"/>
      <c r="B1008" s="25"/>
      <c r="C1008" s="25"/>
      <c r="D1008" s="57"/>
    </row>
    <row r="1009" spans="1:4">
      <c r="A1009" s="25"/>
      <c r="B1009" s="25"/>
      <c r="C1009" s="25"/>
      <c r="D1009" s="57"/>
    </row>
  </sheetData>
  <sheetProtection selectLockedCells="1"/>
  <mergeCells count="98">
    <mergeCell ref="B36:C39"/>
    <mergeCell ref="M2:M6"/>
    <mergeCell ref="M63:M70"/>
    <mergeCell ref="F70:L70"/>
    <mergeCell ref="G62:L62"/>
    <mergeCell ref="F43:G43"/>
    <mergeCell ref="I43:J43"/>
    <mergeCell ref="K43:L43"/>
    <mergeCell ref="F39:G39"/>
    <mergeCell ref="K39:L39"/>
    <mergeCell ref="F57:G57"/>
    <mergeCell ref="K57:L57"/>
    <mergeCell ref="G49:L49"/>
    <mergeCell ref="I41:J41"/>
    <mergeCell ref="I42:J42"/>
    <mergeCell ref="F41:G41"/>
    <mergeCell ref="K41:L41"/>
    <mergeCell ref="F42:G42"/>
    <mergeCell ref="K42:L42"/>
    <mergeCell ref="F44:G44"/>
    <mergeCell ref="I44:J44"/>
    <mergeCell ref="K44:L44"/>
    <mergeCell ref="F69:L69"/>
    <mergeCell ref="F68:L68"/>
    <mergeCell ref="F63:L63"/>
    <mergeCell ref="F64:L64"/>
    <mergeCell ref="F67:L67"/>
    <mergeCell ref="F66:L66"/>
    <mergeCell ref="F56:G56"/>
    <mergeCell ref="K56:L56"/>
    <mergeCell ref="F40:G40"/>
    <mergeCell ref="K40:L40"/>
    <mergeCell ref="I40:J40"/>
    <mergeCell ref="G7:L7"/>
    <mergeCell ref="H13:I13"/>
    <mergeCell ref="H24:I24"/>
    <mergeCell ref="H25:I25"/>
    <mergeCell ref="K10:L10"/>
    <mergeCell ref="K11:L11"/>
    <mergeCell ref="K12:L12"/>
    <mergeCell ref="G22:L22"/>
    <mergeCell ref="F24:G24"/>
    <mergeCell ref="F23:L23"/>
    <mergeCell ref="H14:I14"/>
    <mergeCell ref="H15:I15"/>
    <mergeCell ref="H17:I17"/>
    <mergeCell ref="K13:L13"/>
    <mergeCell ref="K14:L14"/>
    <mergeCell ref="K15:L15"/>
    <mergeCell ref="K54:L54"/>
    <mergeCell ref="F55:G55"/>
    <mergeCell ref="B50:C53"/>
    <mergeCell ref="K55:L55"/>
    <mergeCell ref="D50:D53"/>
    <mergeCell ref="F51:G51"/>
    <mergeCell ref="K52:L52"/>
    <mergeCell ref="F53:G53"/>
    <mergeCell ref="K53:L53"/>
    <mergeCell ref="K51:L51"/>
    <mergeCell ref="F52:G52"/>
    <mergeCell ref="B9:C12"/>
    <mergeCell ref="H10:I10"/>
    <mergeCell ref="H11:I11"/>
    <mergeCell ref="H12:I12"/>
    <mergeCell ref="B75:E75"/>
    <mergeCell ref="F54:G54"/>
    <mergeCell ref="B63:C66"/>
    <mergeCell ref="D63:D66"/>
    <mergeCell ref="F65:L65"/>
    <mergeCell ref="B23:C26"/>
    <mergeCell ref="D23:D26"/>
    <mergeCell ref="F25:G25"/>
    <mergeCell ref="K17:L17"/>
    <mergeCell ref="H16:I16"/>
    <mergeCell ref="K16:L16"/>
    <mergeCell ref="B74:F74"/>
    <mergeCell ref="F38:G38"/>
    <mergeCell ref="K38:L38"/>
    <mergeCell ref="F37:G37"/>
    <mergeCell ref="K37:L37"/>
    <mergeCell ref="D9:D12"/>
    <mergeCell ref="F9:L9"/>
    <mergeCell ref="F26:G26"/>
    <mergeCell ref="D36:D39"/>
    <mergeCell ref="F36:L36"/>
    <mergeCell ref="G35:L35"/>
    <mergeCell ref="F28:G28"/>
    <mergeCell ref="F27:G27"/>
    <mergeCell ref="F29:G29"/>
    <mergeCell ref="F30:G30"/>
    <mergeCell ref="H26:I26"/>
    <mergeCell ref="H27:I27"/>
    <mergeCell ref="H28:I28"/>
    <mergeCell ref="H29:I29"/>
    <mergeCell ref="H30:I30"/>
    <mergeCell ref="I37:J37"/>
    <mergeCell ref="I38:J38"/>
    <mergeCell ref="I39:J39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17"/>
  <sheetViews>
    <sheetView topLeftCell="B2970" workbookViewId="0">
      <selection activeCell="F3015" sqref="F3015:F3017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4744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4745</v>
      </c>
      <c r="L2669" s="1" t="s">
        <v>21</v>
      </c>
      <c r="M2669" s="1" t="s">
        <v>285</v>
      </c>
      <c r="N2669" s="1" t="s">
        <v>4746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4747</v>
      </c>
      <c r="E2670" s="1" t="s">
        <v>4748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4749</v>
      </c>
      <c r="L2670" s="1" t="s">
        <v>21</v>
      </c>
      <c r="M2670" s="1" t="s">
        <v>285</v>
      </c>
      <c r="N2670" s="1" t="s">
        <v>4750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4751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4752</v>
      </c>
      <c r="L2671" s="1" t="s">
        <v>21</v>
      </c>
      <c r="M2671" s="1" t="s">
        <v>285</v>
      </c>
      <c r="N2671" s="1" t="s">
        <v>4753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4754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4755</v>
      </c>
      <c r="L2672" s="1" t="s">
        <v>21</v>
      </c>
      <c r="M2672" s="1" t="s">
        <v>285</v>
      </c>
      <c r="N2672" s="1" t="s">
        <v>4756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4758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4757</v>
      </c>
      <c r="L2673" s="1" t="s">
        <v>21</v>
      </c>
      <c r="M2673" s="1" t="s">
        <v>285</v>
      </c>
      <c r="N2673" s="1" t="s">
        <v>4759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4761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4762</v>
      </c>
      <c r="L2677" s="1" t="s">
        <v>21</v>
      </c>
      <c r="M2677" s="1" t="s">
        <v>285</v>
      </c>
      <c r="N2677" s="1" t="s">
        <v>4763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4764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4765</v>
      </c>
      <c r="L2678" s="1" t="s">
        <v>21</v>
      </c>
      <c r="M2678" s="1" t="s">
        <v>285</v>
      </c>
      <c r="N2678" s="1" t="s">
        <v>4766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4767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4768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4769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4770</v>
      </c>
      <c r="L2680" s="1" t="s">
        <v>21</v>
      </c>
      <c r="M2680" s="1" t="s">
        <v>285</v>
      </c>
      <c r="N2680" s="1" t="s">
        <v>4771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4772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4773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4774</v>
      </c>
      <c r="E2685" s="1" t="s">
        <v>4748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4775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4776</v>
      </c>
      <c r="E2686" s="1" t="s">
        <v>3651</v>
      </c>
      <c r="F2686" s="1" t="s">
        <v>4777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4778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4779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4780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4781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4782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4783</v>
      </c>
      <c r="E2692" s="1" t="s">
        <v>4748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4784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4785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4786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4787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4788</v>
      </c>
      <c r="L2694" s="1" t="s">
        <v>21</v>
      </c>
      <c r="M2694" s="1" t="s">
        <v>2063</v>
      </c>
      <c r="N2694" s="1" t="s">
        <v>4789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4790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4762</v>
      </c>
      <c r="L2698" s="1" t="s">
        <v>21</v>
      </c>
      <c r="M2698" s="1" t="s">
        <v>215</v>
      </c>
      <c r="N2698" s="1" t="s">
        <v>4788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4791</v>
      </c>
      <c r="E2699" s="1" t="s">
        <v>4748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4765</v>
      </c>
      <c r="L2699" s="1" t="s">
        <v>21</v>
      </c>
      <c r="M2699" s="1" t="s">
        <v>215</v>
      </c>
      <c r="N2699" s="1" t="s">
        <v>4792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4793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4794</v>
      </c>
      <c r="L2700" s="1" t="s">
        <v>21</v>
      </c>
      <c r="M2700" s="1" t="s">
        <v>215</v>
      </c>
      <c r="N2700" s="1" t="s">
        <v>4795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4796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4770</v>
      </c>
      <c r="L2701" s="1" t="s">
        <v>21</v>
      </c>
      <c r="M2701" s="1" t="s">
        <v>215</v>
      </c>
      <c r="N2701" s="1" t="s">
        <v>4797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4798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4749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4799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4752</v>
      </c>
      <c r="L2706" s="1" t="s">
        <v>21</v>
      </c>
      <c r="M2706" s="1" t="s">
        <v>157</v>
      </c>
      <c r="N2706" s="1" t="s">
        <v>4763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4800</v>
      </c>
      <c r="U2706" s="1" t="s">
        <v>2783</v>
      </c>
    </row>
    <row r="2707" spans="4:21">
      <c r="D2707" s="1" t="s">
        <v>4801</v>
      </c>
      <c r="E2707" s="1" t="s">
        <v>4137</v>
      </c>
      <c r="F2707" s="1" t="s">
        <v>4802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4766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4803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4773</v>
      </c>
      <c r="L2708" s="1" t="s">
        <v>21</v>
      </c>
      <c r="M2708" s="1" t="s">
        <v>157</v>
      </c>
      <c r="N2708" s="1" t="s">
        <v>4768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4806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4807</v>
      </c>
      <c r="L2712" s="1" t="s">
        <v>21</v>
      </c>
      <c r="M2712" s="1" t="s">
        <v>285</v>
      </c>
      <c r="N2712" s="1" t="s">
        <v>4808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4809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4810</v>
      </c>
      <c r="L2713" s="1" t="s">
        <v>21</v>
      </c>
      <c r="M2713" s="1" t="s">
        <v>285</v>
      </c>
      <c r="N2713" s="1" t="s">
        <v>4811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4812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4813</v>
      </c>
      <c r="L2714" s="1" t="s">
        <v>21</v>
      </c>
      <c r="M2714" s="1" t="s">
        <v>285</v>
      </c>
      <c r="N2714" s="1" t="s">
        <v>4814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4815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4816</v>
      </c>
      <c r="L2718" s="1" t="s">
        <v>21</v>
      </c>
      <c r="M2718" s="1" t="s">
        <v>285</v>
      </c>
      <c r="N2718" s="1" t="s">
        <v>4817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4818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4819</v>
      </c>
      <c r="L2719" s="1" t="s">
        <v>21</v>
      </c>
      <c r="M2719" s="1" t="s">
        <v>285</v>
      </c>
      <c r="N2719" s="1" t="s">
        <v>4820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4821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4822</v>
      </c>
      <c r="L2720" s="1" t="s">
        <v>21</v>
      </c>
      <c r="M2720" s="1" t="s">
        <v>285</v>
      </c>
      <c r="N2720" s="1" t="s">
        <v>4823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4824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4825</v>
      </c>
      <c r="L2721" s="1" t="s">
        <v>21</v>
      </c>
      <c r="M2721" s="1" t="s">
        <v>285</v>
      </c>
      <c r="N2721" s="1" t="s">
        <v>4826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4827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4828</v>
      </c>
      <c r="L2722" s="1" t="s">
        <v>21</v>
      </c>
      <c r="M2722" s="1" t="s">
        <v>285</v>
      </c>
      <c r="N2722" s="1" t="s">
        <v>4829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4830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4763</v>
      </c>
      <c r="L2726" s="1" t="s">
        <v>21</v>
      </c>
      <c r="M2726" s="1" t="s">
        <v>142</v>
      </c>
      <c r="N2726" s="1" t="s">
        <v>4831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4832</v>
      </c>
      <c r="E2727" s="1" t="s">
        <v>3720</v>
      </c>
      <c r="F2727" s="1" t="s">
        <v>4833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4766</v>
      </c>
      <c r="L2727" s="1" t="s">
        <v>21</v>
      </c>
      <c r="M2727" s="1" t="s">
        <v>142</v>
      </c>
      <c r="N2727" s="1" t="s">
        <v>4834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4835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4768</v>
      </c>
      <c r="L2728" s="1" t="s">
        <v>21</v>
      </c>
      <c r="M2728" s="1" t="s">
        <v>142</v>
      </c>
      <c r="N2728" s="1" t="s">
        <v>4836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4837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4771</v>
      </c>
      <c r="L2729" s="1" t="s">
        <v>21</v>
      </c>
      <c r="M2729" s="1" t="s">
        <v>142</v>
      </c>
      <c r="N2729" s="1" t="s">
        <v>4838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4839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4792</v>
      </c>
      <c r="L2733" s="1" t="s">
        <v>21</v>
      </c>
      <c r="M2733" s="1" t="s">
        <v>2063</v>
      </c>
      <c r="N2733" s="1" t="s">
        <v>4813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4840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4795</v>
      </c>
      <c r="L2734" s="1" t="s">
        <v>21</v>
      </c>
      <c r="M2734" s="1" t="s">
        <v>2063</v>
      </c>
      <c r="N2734" s="1" t="s">
        <v>4841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4842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4797</v>
      </c>
      <c r="L2735" s="1" t="s">
        <v>21</v>
      </c>
      <c r="M2735" s="1" t="s">
        <v>2063</v>
      </c>
      <c r="N2735" s="1" t="s">
        <v>4843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4844</v>
      </c>
      <c r="E2736" s="1" t="s">
        <v>4748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4845</v>
      </c>
      <c r="L2736" s="1" t="s">
        <v>21</v>
      </c>
      <c r="M2736" s="1" t="s">
        <v>2063</v>
      </c>
      <c r="N2736" s="1" t="s">
        <v>4846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4847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4816</v>
      </c>
      <c r="L2740" s="1" t="s">
        <v>21</v>
      </c>
      <c r="M2740" s="1" t="s">
        <v>215</v>
      </c>
      <c r="N2740" s="1" t="s">
        <v>4845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4848</v>
      </c>
      <c r="E2741" s="1" t="s">
        <v>4748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4819</v>
      </c>
      <c r="L2741" s="1" t="s">
        <v>21</v>
      </c>
      <c r="M2741" s="1" t="s">
        <v>215</v>
      </c>
      <c r="N2741" s="1" t="s">
        <v>4849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4850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4822</v>
      </c>
      <c r="L2742" s="1" t="s">
        <v>21</v>
      </c>
      <c r="M2742" s="1" t="s">
        <v>215</v>
      </c>
      <c r="N2742" s="1" t="s">
        <v>4851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4852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4825</v>
      </c>
      <c r="L2743" s="1" t="s">
        <v>21</v>
      </c>
      <c r="M2743" s="1" t="s">
        <v>215</v>
      </c>
      <c r="N2743" s="1" t="s">
        <v>4853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4854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4828</v>
      </c>
      <c r="L2744" s="1" t="s">
        <v>21</v>
      </c>
      <c r="M2744" s="1" t="s">
        <v>215</v>
      </c>
      <c r="N2744" s="1" t="s">
        <v>4855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4856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4792</v>
      </c>
      <c r="L2748" s="1" t="s">
        <v>21</v>
      </c>
      <c r="M2748" s="1" t="s">
        <v>157</v>
      </c>
      <c r="N2748" s="1" t="s">
        <v>4771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4857</v>
      </c>
      <c r="E2749" s="1" t="s">
        <v>4858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4795</v>
      </c>
      <c r="L2749" s="1" t="s">
        <v>21</v>
      </c>
      <c r="M2749" s="1" t="s">
        <v>157</v>
      </c>
      <c r="N2749" s="1" t="s">
        <v>4817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4859</v>
      </c>
      <c r="E2750" s="1" t="s">
        <v>4135</v>
      </c>
      <c r="F2750" s="1" t="s">
        <v>4860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4797</v>
      </c>
      <c r="L2750" s="1" t="s">
        <v>21</v>
      </c>
      <c r="M2750" s="1" t="s">
        <v>157</v>
      </c>
      <c r="N2750" s="1" t="s">
        <v>4820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4861</v>
      </c>
      <c r="E2751" s="1" t="s">
        <v>4804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4831</v>
      </c>
      <c r="L2751" s="1" t="s">
        <v>21</v>
      </c>
      <c r="M2751" s="1" t="s">
        <v>157</v>
      </c>
      <c r="N2751" s="1" t="s">
        <v>4823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4862</v>
      </c>
      <c r="E2752" s="1" t="s">
        <v>4137</v>
      </c>
      <c r="F2752" s="1" t="s">
        <v>4863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4834</v>
      </c>
      <c r="L2752" s="1" t="s">
        <v>21</v>
      </c>
      <c r="M2752" s="1" t="s">
        <v>157</v>
      </c>
      <c r="N2752" s="1" t="s">
        <v>4826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4865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4866</v>
      </c>
      <c r="L2756" s="1" t="s">
        <v>21</v>
      </c>
      <c r="M2756" s="1" t="s">
        <v>285</v>
      </c>
      <c r="N2756" s="1" t="s">
        <v>4867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4868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4869</v>
      </c>
      <c r="L2757" s="1" t="s">
        <v>21</v>
      </c>
      <c r="M2757" s="1" t="s">
        <v>285</v>
      </c>
      <c r="N2757" s="1" t="s">
        <v>4870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4871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4872</v>
      </c>
      <c r="L2758" s="1" t="s">
        <v>21</v>
      </c>
      <c r="M2758" s="1" t="s">
        <v>285</v>
      </c>
      <c r="N2758" s="1" t="s">
        <v>4873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4874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4875</v>
      </c>
      <c r="L2759" s="1" t="s">
        <v>21</v>
      </c>
      <c r="M2759" s="1" t="s">
        <v>285</v>
      </c>
      <c r="N2759" s="1" t="s">
        <v>4876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4877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4878</v>
      </c>
      <c r="L2763" s="1" t="s">
        <v>21</v>
      </c>
      <c r="M2763" s="1" t="s">
        <v>285</v>
      </c>
      <c r="N2763" s="1" t="s">
        <v>4879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4880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4881</v>
      </c>
      <c r="L2764" s="1" t="s">
        <v>21</v>
      </c>
      <c r="M2764" s="1" t="s">
        <v>285</v>
      </c>
      <c r="N2764" s="1" t="s">
        <v>4882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4883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4884</v>
      </c>
      <c r="L2765" s="1" t="s">
        <v>21</v>
      </c>
      <c r="M2765" s="1" t="s">
        <v>285</v>
      </c>
      <c r="N2765" s="1" t="s">
        <v>4885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4886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4887</v>
      </c>
      <c r="L2766" s="1" t="s">
        <v>21</v>
      </c>
      <c r="M2766" s="1" t="s">
        <v>285</v>
      </c>
      <c r="N2766" s="1" t="s">
        <v>4888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4889</v>
      </c>
      <c r="E2770" s="1" t="s">
        <v>4748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4817</v>
      </c>
      <c r="L2770" s="1" t="s">
        <v>21</v>
      </c>
      <c r="M2770" s="1" t="s">
        <v>142</v>
      </c>
      <c r="N2770" s="1" t="s">
        <v>4890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4891</v>
      </c>
      <c r="E2771" s="1" t="s">
        <v>1198</v>
      </c>
      <c r="F2771" s="1" t="s">
        <v>4892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4820</v>
      </c>
      <c r="L2771" s="1" t="s">
        <v>21</v>
      </c>
      <c r="M2771" s="1" t="s">
        <v>142</v>
      </c>
      <c r="N2771" s="1" t="s">
        <v>4893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4894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4823</v>
      </c>
      <c r="L2772" s="1" t="s">
        <v>21</v>
      </c>
      <c r="M2772" s="1" t="s">
        <v>142</v>
      </c>
      <c r="N2772" s="1" t="s">
        <v>4895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4896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4826</v>
      </c>
      <c r="L2773" s="1" t="s">
        <v>21</v>
      </c>
      <c r="M2773" s="1" t="s">
        <v>142</v>
      </c>
      <c r="N2773" s="1" t="s">
        <v>4897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4898</v>
      </c>
      <c r="E2774" s="1" t="s">
        <v>3651</v>
      </c>
      <c r="F2774" s="1" t="s">
        <v>4899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4829</v>
      </c>
      <c r="L2774" s="1" t="s">
        <v>21</v>
      </c>
      <c r="M2774" s="1" t="s">
        <v>142</v>
      </c>
      <c r="N2774" s="1" t="s">
        <v>4900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4901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4849</v>
      </c>
      <c r="L2778" s="1" t="s">
        <v>21</v>
      </c>
      <c r="M2778" s="1" t="s">
        <v>2063</v>
      </c>
      <c r="N2778" s="1" t="s">
        <v>4887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4902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4851</v>
      </c>
      <c r="L2779" s="1" t="s">
        <v>21</v>
      </c>
      <c r="M2779" s="1" t="s">
        <v>2063</v>
      </c>
      <c r="N2779" s="1" t="s">
        <v>4903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4904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4853</v>
      </c>
      <c r="L2780" s="1" t="s">
        <v>21</v>
      </c>
      <c r="M2780" s="1" t="s">
        <v>2063</v>
      </c>
      <c r="N2780" s="1" t="s">
        <v>4905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4906</v>
      </c>
      <c r="E2781" s="1" t="s">
        <v>4907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4855</v>
      </c>
      <c r="L2781" s="1" t="s">
        <v>21</v>
      </c>
      <c r="M2781" s="1" t="s">
        <v>2063</v>
      </c>
      <c r="N2781" s="1" t="s">
        <v>4908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4909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4910</v>
      </c>
      <c r="L2782" s="1" t="s">
        <v>21</v>
      </c>
      <c r="M2782" s="1" t="s">
        <v>2063</v>
      </c>
      <c r="N2782" s="1" t="s">
        <v>4911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4912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4878</v>
      </c>
      <c r="L2786" s="1" t="s">
        <v>21</v>
      </c>
      <c r="M2786" s="1" t="s">
        <v>215</v>
      </c>
      <c r="N2786" s="1" t="s">
        <v>4910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4913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4881</v>
      </c>
      <c r="L2787" s="1" t="s">
        <v>21</v>
      </c>
      <c r="M2787" s="1" t="s">
        <v>215</v>
      </c>
      <c r="N2787" s="1" t="s">
        <v>4914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4915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4884</v>
      </c>
      <c r="L2788" s="1" t="s">
        <v>21</v>
      </c>
      <c r="M2788" s="1" t="s">
        <v>215</v>
      </c>
      <c r="N2788" s="1" t="s">
        <v>4916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4917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4887</v>
      </c>
      <c r="L2789" s="1" t="s">
        <v>21</v>
      </c>
      <c r="M2789" s="1" t="s">
        <v>215</v>
      </c>
      <c r="N2789" s="1" t="s">
        <v>4918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4919</v>
      </c>
      <c r="E2793" s="1" t="s">
        <v>4920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4836</v>
      </c>
      <c r="L2793" s="1" t="s">
        <v>21</v>
      </c>
      <c r="M2793" s="1" t="s">
        <v>157</v>
      </c>
      <c r="N2793" s="1" t="s">
        <v>4829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4800</v>
      </c>
      <c r="U2793" s="1" t="s">
        <v>2783</v>
      </c>
    </row>
    <row r="2794" spans="4:21">
      <c r="D2794" s="1" t="s">
        <v>4921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4846</v>
      </c>
      <c r="L2794" s="1" t="s">
        <v>21</v>
      </c>
      <c r="M2794" s="1" t="s">
        <v>157</v>
      </c>
      <c r="N2794" s="1" t="s">
        <v>4879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4922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4890</v>
      </c>
      <c r="L2795" s="1" t="s">
        <v>21</v>
      </c>
      <c r="M2795" s="1" t="s">
        <v>157</v>
      </c>
      <c r="N2795" s="1" t="s">
        <v>4882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4923</v>
      </c>
      <c r="E2796" s="1" t="s">
        <v>4858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4893</v>
      </c>
      <c r="L2796" s="1" t="s">
        <v>21</v>
      </c>
      <c r="M2796" s="1" t="s">
        <v>157</v>
      </c>
      <c r="N2796" s="1" t="s">
        <v>4885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4925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4926</v>
      </c>
      <c r="L2801" s="1" t="s">
        <v>21</v>
      </c>
      <c r="M2801" s="1" t="s">
        <v>285</v>
      </c>
      <c r="N2801" s="1" t="s">
        <v>4927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4928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4929</v>
      </c>
      <c r="L2802" s="1" t="s">
        <v>21</v>
      </c>
      <c r="M2802" s="1" t="s">
        <v>285</v>
      </c>
      <c r="N2802" s="1" t="s">
        <v>4930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4931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4932</v>
      </c>
      <c r="L2803" s="1" t="s">
        <v>21</v>
      </c>
      <c r="M2803" s="1" t="s">
        <v>285</v>
      </c>
      <c r="N2803" s="1" t="s">
        <v>4933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4934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4935</v>
      </c>
      <c r="L2804" s="1" t="s">
        <v>21</v>
      </c>
      <c r="M2804" s="1" t="s">
        <v>285</v>
      </c>
      <c r="N2804" s="1" t="s">
        <v>4936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4937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4938</v>
      </c>
      <c r="L2805" s="1" t="s">
        <v>21</v>
      </c>
      <c r="M2805" s="1" t="s">
        <v>285</v>
      </c>
      <c r="N2805" s="1" t="s">
        <v>4939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4940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4903</v>
      </c>
      <c r="L2809" s="1" t="s">
        <v>21</v>
      </c>
      <c r="M2809" s="1" t="s">
        <v>285</v>
      </c>
      <c r="N2809" s="1" t="s">
        <v>4941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4942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4905</v>
      </c>
      <c r="L2810" s="1" t="s">
        <v>21</v>
      </c>
      <c r="M2810" s="1" t="s">
        <v>285</v>
      </c>
      <c r="N2810" s="1" t="s">
        <v>4943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4944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4908</v>
      </c>
      <c r="L2811" s="1" t="s">
        <v>21</v>
      </c>
      <c r="M2811" s="1" t="s">
        <v>285</v>
      </c>
      <c r="N2811" s="1" t="s">
        <v>4945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4946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4911</v>
      </c>
      <c r="L2812" s="1" t="s">
        <v>21</v>
      </c>
      <c r="M2812" s="1" t="s">
        <v>285</v>
      </c>
      <c r="N2812" s="1" t="s">
        <v>4947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4948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4938</v>
      </c>
      <c r="L2813" s="1" t="s">
        <v>21</v>
      </c>
      <c r="M2813" s="1" t="s">
        <v>285</v>
      </c>
      <c r="N2813" s="1" t="s">
        <v>4949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4950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4879</v>
      </c>
      <c r="L2817" s="1" t="s">
        <v>21</v>
      </c>
      <c r="M2817" s="1" t="s">
        <v>142</v>
      </c>
      <c r="N2817" s="1" t="s">
        <v>4951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4952</v>
      </c>
      <c r="E2818" s="1" t="s">
        <v>4953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4882</v>
      </c>
      <c r="L2818" s="1" t="s">
        <v>21</v>
      </c>
      <c r="M2818" s="1" t="s">
        <v>142</v>
      </c>
      <c r="N2818" s="1" t="s">
        <v>4954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4955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4885</v>
      </c>
      <c r="L2819" s="1" t="s">
        <v>21</v>
      </c>
      <c r="M2819" s="1" t="s">
        <v>142</v>
      </c>
      <c r="N2819" s="1" t="s">
        <v>4956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4957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4888</v>
      </c>
      <c r="L2820" s="1" t="s">
        <v>21</v>
      </c>
      <c r="M2820" s="1" t="s">
        <v>142</v>
      </c>
      <c r="N2820" s="1" t="s">
        <v>4958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4959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4914</v>
      </c>
      <c r="L2824" s="1" t="s">
        <v>21</v>
      </c>
      <c r="M2824" s="1" t="s">
        <v>2063</v>
      </c>
      <c r="N2824" s="1" t="s">
        <v>4960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4961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4916</v>
      </c>
      <c r="L2825" s="1" t="s">
        <v>21</v>
      </c>
      <c r="M2825" s="1" t="s">
        <v>2063</v>
      </c>
      <c r="N2825" s="1" t="s">
        <v>4962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4963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4918</v>
      </c>
      <c r="L2826" s="1" t="s">
        <v>21</v>
      </c>
      <c r="M2826" s="1" t="s">
        <v>2063</v>
      </c>
      <c r="N2826" s="1" t="s">
        <v>4964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4965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4966</v>
      </c>
      <c r="L2827" s="1" t="s">
        <v>21</v>
      </c>
      <c r="M2827" s="1" t="s">
        <v>2063</v>
      </c>
      <c r="N2827" s="1" t="s">
        <v>4967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4968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4903</v>
      </c>
      <c r="L2831" s="1" t="s">
        <v>21</v>
      </c>
      <c r="M2831" s="1" t="s">
        <v>215</v>
      </c>
      <c r="N2831" s="1" t="s">
        <v>4966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4969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4905</v>
      </c>
      <c r="L2832" s="1" t="s">
        <v>21</v>
      </c>
      <c r="M2832" s="1" t="s">
        <v>215</v>
      </c>
      <c r="N2832" s="1" t="s">
        <v>4970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4971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4908</v>
      </c>
      <c r="L2833" s="1" t="s">
        <v>21</v>
      </c>
      <c r="M2833" s="1" t="s">
        <v>215</v>
      </c>
      <c r="N2833" s="1" t="s">
        <v>4972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4973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4911</v>
      </c>
      <c r="L2834" s="1" t="s">
        <v>21</v>
      </c>
      <c r="M2834" s="1" t="s">
        <v>215</v>
      </c>
      <c r="N2834" s="1" t="s">
        <v>4974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4975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4938</v>
      </c>
      <c r="L2835" s="1" t="s">
        <v>21</v>
      </c>
      <c r="M2835" s="1" t="s">
        <v>215</v>
      </c>
      <c r="N2835" s="1" t="s">
        <v>4976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4923</v>
      </c>
      <c r="E2839" s="1" t="s">
        <v>4858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4926</v>
      </c>
      <c r="L2839" s="1" t="s">
        <v>21</v>
      </c>
      <c r="M2839" s="1" t="s">
        <v>157</v>
      </c>
      <c r="N2839" s="1" t="s">
        <v>4885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4977</v>
      </c>
      <c r="E2840" s="1" t="s">
        <v>4135</v>
      </c>
      <c r="F2840" s="1" t="s">
        <v>4978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4979</v>
      </c>
      <c r="L2840" s="1" t="s">
        <v>21</v>
      </c>
      <c r="M2840" s="1" t="s">
        <v>157</v>
      </c>
      <c r="N2840" s="1" t="s">
        <v>4888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4980</v>
      </c>
      <c r="E2841" s="1" t="s">
        <v>4804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4897</v>
      </c>
      <c r="L2841" s="1" t="s">
        <v>21</v>
      </c>
      <c r="M2841" s="1" t="s">
        <v>157</v>
      </c>
      <c r="N2841" s="1" t="s">
        <v>4941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4981</v>
      </c>
      <c r="E2842" s="1" t="s">
        <v>4137</v>
      </c>
      <c r="F2842" s="1" t="s">
        <v>4982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4900</v>
      </c>
      <c r="L2842" s="1" t="s">
        <v>21</v>
      </c>
      <c r="M2842" s="1" t="s">
        <v>157</v>
      </c>
      <c r="N2842" s="1" t="s">
        <v>4943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4983</v>
      </c>
      <c r="E2843" s="1" t="s">
        <v>4920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4951</v>
      </c>
      <c r="L2843" s="1" t="s">
        <v>21</v>
      </c>
      <c r="M2843" s="1" t="s">
        <v>157</v>
      </c>
      <c r="N2843" s="1" t="s">
        <v>4945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4800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4984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4985</v>
      </c>
      <c r="L2847" s="1" t="s">
        <v>21</v>
      </c>
      <c r="M2847" s="1" t="s">
        <v>285</v>
      </c>
      <c r="N2847" s="1" t="s">
        <v>4986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4987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4988</v>
      </c>
      <c r="L2848" s="1" t="s">
        <v>21</v>
      </c>
      <c r="M2848" s="1" t="s">
        <v>285</v>
      </c>
      <c r="N2848" s="1" t="s">
        <v>4989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4990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4991</v>
      </c>
      <c r="L2849" s="1" t="s">
        <v>21</v>
      </c>
      <c r="M2849" s="1" t="s">
        <v>285</v>
      </c>
      <c r="N2849" s="1" t="s">
        <v>4992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4993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4964</v>
      </c>
      <c r="L2853" s="1" t="s">
        <v>21</v>
      </c>
      <c r="M2853" s="1" t="s">
        <v>285</v>
      </c>
      <c r="N2853" s="1" t="s">
        <v>4994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4995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4967</v>
      </c>
      <c r="L2854" s="1" t="s">
        <v>21</v>
      </c>
      <c r="M2854" s="1" t="s">
        <v>285</v>
      </c>
      <c r="N2854" s="1" t="s">
        <v>4996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4997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4998</v>
      </c>
      <c r="L2855" s="1" t="s">
        <v>21</v>
      </c>
      <c r="M2855" s="1" t="s">
        <v>285</v>
      </c>
      <c r="N2855" s="1" t="s">
        <v>4999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5000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4941</v>
      </c>
      <c r="L2859" s="1" t="s">
        <v>21</v>
      </c>
      <c r="M2859" s="1" t="s">
        <v>142</v>
      </c>
      <c r="N2859" s="1" t="s">
        <v>5001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5002</v>
      </c>
      <c r="E2860" s="1" t="s">
        <v>115</v>
      </c>
      <c r="F2860" s="1" t="s">
        <v>5003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4943</v>
      </c>
      <c r="L2860" s="1" t="s">
        <v>21</v>
      </c>
      <c r="M2860" s="1" t="s">
        <v>142</v>
      </c>
      <c r="N2860" s="1" t="s">
        <v>5004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5005</v>
      </c>
      <c r="E2861" s="1" t="s">
        <v>4137</v>
      </c>
      <c r="F2861" s="1" t="s">
        <v>5006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4945</v>
      </c>
      <c r="L2861" s="1" t="s">
        <v>21</v>
      </c>
      <c r="M2861" s="1" t="s">
        <v>142</v>
      </c>
      <c r="N2861" s="1" t="s">
        <v>5007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5008</v>
      </c>
      <c r="E2862" s="1" t="s">
        <v>5009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4947</v>
      </c>
      <c r="L2862" s="1" t="s">
        <v>21</v>
      </c>
      <c r="M2862" s="1" t="s">
        <v>142</v>
      </c>
      <c r="N2862" s="1" t="s">
        <v>5010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5011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4970</v>
      </c>
      <c r="L2866" s="1" t="s">
        <v>21</v>
      </c>
      <c r="M2866" s="1" t="s">
        <v>2063</v>
      </c>
      <c r="N2866" s="1" t="s">
        <v>4998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5012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5013</v>
      </c>
      <c r="L2867" s="1" t="s">
        <v>21</v>
      </c>
      <c r="M2867" s="1" t="s">
        <v>2063</v>
      </c>
      <c r="N2867" s="1" t="s">
        <v>5014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5015</v>
      </c>
      <c r="E2868" s="1" t="s">
        <v>4748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4974</v>
      </c>
      <c r="L2868" s="1" t="s">
        <v>21</v>
      </c>
      <c r="M2868" s="1" t="s">
        <v>2063</v>
      </c>
      <c r="N2868" s="1" t="s">
        <v>5016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5017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4976</v>
      </c>
      <c r="L2869" s="1" t="s">
        <v>21</v>
      </c>
      <c r="M2869" s="1" t="s">
        <v>2063</v>
      </c>
      <c r="N2869" s="1" t="s">
        <v>5018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5019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4962</v>
      </c>
      <c r="L2873" s="1" t="s">
        <v>21</v>
      </c>
      <c r="M2873" s="1" t="s">
        <v>215</v>
      </c>
      <c r="N2873" s="1" t="s">
        <v>5020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5021</v>
      </c>
      <c r="E2874" s="1" t="s">
        <v>4748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4964</v>
      </c>
      <c r="L2874" s="1" t="s">
        <v>21</v>
      </c>
      <c r="M2874" s="1" t="s">
        <v>215</v>
      </c>
      <c r="N2874" s="1" t="s">
        <v>5022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5023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4967</v>
      </c>
      <c r="L2875" s="1" t="s">
        <v>21</v>
      </c>
      <c r="M2875" s="1" t="s">
        <v>215</v>
      </c>
      <c r="N2875" s="1" t="s">
        <v>5024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5025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4998</v>
      </c>
      <c r="L2876" s="1" t="s">
        <v>21</v>
      </c>
      <c r="M2876" s="1" t="s">
        <v>215</v>
      </c>
      <c r="N2876" s="1" t="s">
        <v>5026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5019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4962</v>
      </c>
      <c r="L2880" s="1" t="s">
        <v>21</v>
      </c>
      <c r="M2880" s="1" t="s">
        <v>215</v>
      </c>
      <c r="N2880" s="1" t="s">
        <v>5020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5021</v>
      </c>
      <c r="E2881" s="1" t="s">
        <v>4748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4964</v>
      </c>
      <c r="L2881" s="1" t="s">
        <v>21</v>
      </c>
      <c r="M2881" s="1" t="s">
        <v>215</v>
      </c>
      <c r="N2881" s="1" t="s">
        <v>5022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5023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4967</v>
      </c>
      <c r="L2882" s="1" t="s">
        <v>21</v>
      </c>
      <c r="M2882" s="1" t="s">
        <v>215</v>
      </c>
      <c r="N2882" s="1" t="s">
        <v>5024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5025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4998</v>
      </c>
      <c r="L2883" s="1" t="s">
        <v>21</v>
      </c>
      <c r="M2883" s="1" t="s">
        <v>215</v>
      </c>
      <c r="N2883" s="1" t="s">
        <v>5026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5027</v>
      </c>
      <c r="E2887" s="1" t="s">
        <v>4021</v>
      </c>
      <c r="F2887" s="1" t="s">
        <v>4860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4954</v>
      </c>
      <c r="L2887" s="1" t="s">
        <v>21</v>
      </c>
      <c r="M2887" s="1" t="s">
        <v>157</v>
      </c>
      <c r="N2887" s="1" t="s">
        <v>4947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5028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4956</v>
      </c>
      <c r="L2888" s="1" t="s">
        <v>21</v>
      </c>
      <c r="M2888" s="1" t="s">
        <v>157</v>
      </c>
      <c r="N2888" s="1" t="s">
        <v>4949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5029</v>
      </c>
      <c r="E2889" s="1" t="s">
        <v>4858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4958</v>
      </c>
      <c r="L2889" s="1" t="s">
        <v>21</v>
      </c>
      <c r="M2889" s="1" t="s">
        <v>157</v>
      </c>
      <c r="N2889" s="1" t="s">
        <v>5030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5031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5001</v>
      </c>
      <c r="L2890" s="1" t="s">
        <v>21</v>
      </c>
      <c r="M2890" s="1" t="s">
        <v>157</v>
      </c>
      <c r="N2890" s="1" t="s">
        <v>4994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5032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5033</v>
      </c>
      <c r="L2894" s="1" t="s">
        <v>21</v>
      </c>
      <c r="M2894" s="1" t="s">
        <v>285</v>
      </c>
      <c r="N2894" s="1" t="s">
        <v>5034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5035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5036</v>
      </c>
      <c r="L2895" s="1" t="s">
        <v>21</v>
      </c>
      <c r="M2895" s="1" t="s">
        <v>285</v>
      </c>
      <c r="N2895" s="1" t="s">
        <v>5037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5038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5039</v>
      </c>
      <c r="L2896" s="1" t="s">
        <v>21</v>
      </c>
      <c r="M2896" s="1" t="s">
        <v>285</v>
      </c>
      <c r="N2896" s="1" t="s">
        <v>5040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5041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5042</v>
      </c>
      <c r="L2897" s="1" t="s">
        <v>21</v>
      </c>
      <c r="M2897" s="1" t="s">
        <v>285</v>
      </c>
      <c r="N2897" s="1" t="s">
        <v>5043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5044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5014</v>
      </c>
      <c r="L2901" s="1" t="s">
        <v>21</v>
      </c>
      <c r="M2901" s="1" t="s">
        <v>285</v>
      </c>
      <c r="N2901" s="1" t="s">
        <v>5045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5046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5016</v>
      </c>
      <c r="L2902" s="1" t="s">
        <v>21</v>
      </c>
      <c r="M2902" s="1" t="s">
        <v>285</v>
      </c>
      <c r="N2902" s="1" t="s">
        <v>5047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5048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5018</v>
      </c>
      <c r="L2903" s="1" t="s">
        <v>21</v>
      </c>
      <c r="M2903" s="1" t="s">
        <v>285</v>
      </c>
      <c r="N2903" s="1" t="s">
        <v>5049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5050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5051</v>
      </c>
      <c r="L2904" s="1" t="s">
        <v>21</v>
      </c>
      <c r="M2904" s="1" t="s">
        <v>285</v>
      </c>
      <c r="N2904" s="1" t="s">
        <v>5052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5053</v>
      </c>
      <c r="E2908" s="1" t="s">
        <v>5054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4949</v>
      </c>
      <c r="L2908" s="1" t="s">
        <v>21</v>
      </c>
      <c r="M2908" s="1" t="s">
        <v>142</v>
      </c>
      <c r="N2908" s="1" t="s">
        <v>5055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5056</v>
      </c>
      <c r="E2909" s="1" t="s">
        <v>5057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5030</v>
      </c>
      <c r="L2909" s="1" t="s">
        <v>21</v>
      </c>
      <c r="M2909" s="1" t="s">
        <v>142</v>
      </c>
      <c r="N2909" s="1" t="s">
        <v>5058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5059</v>
      </c>
      <c r="E2910" s="1" t="s">
        <v>5060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4994</v>
      </c>
      <c r="L2910" s="1" t="s">
        <v>21</v>
      </c>
      <c r="M2910" s="1" t="s">
        <v>142</v>
      </c>
      <c r="N2910" s="1" t="s">
        <v>5061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5062</v>
      </c>
      <c r="E2911" s="1" t="s">
        <v>4953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4996</v>
      </c>
      <c r="L2911" s="1" t="s">
        <v>21</v>
      </c>
      <c r="M2911" s="1" t="s">
        <v>142</v>
      </c>
      <c r="N2911" s="1" t="s">
        <v>5063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5064</v>
      </c>
      <c r="E2912" s="1" t="s">
        <v>5065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4999</v>
      </c>
      <c r="L2912" s="1" t="s">
        <v>21</v>
      </c>
      <c r="M2912" s="1" t="s">
        <v>142</v>
      </c>
      <c r="N2912" s="1" t="s">
        <v>5066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5068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5020</v>
      </c>
      <c r="L2916" s="1" t="s">
        <v>21</v>
      </c>
      <c r="M2916" s="1" t="s">
        <v>2063</v>
      </c>
      <c r="N2916" s="1" t="s">
        <v>5051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5069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5022</v>
      </c>
      <c r="L2917" s="1" t="s">
        <v>21</v>
      </c>
      <c r="M2917" s="1" t="s">
        <v>2063</v>
      </c>
      <c r="N2917" s="1" t="s">
        <v>5070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5071</v>
      </c>
      <c r="E2918" s="1" t="s">
        <v>4907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5024</v>
      </c>
      <c r="L2918" s="1" t="s">
        <v>21</v>
      </c>
      <c r="M2918" s="1" t="s">
        <v>2063</v>
      </c>
      <c r="N2918" s="1" t="s">
        <v>5072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5073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5026</v>
      </c>
      <c r="L2919" s="1" t="s">
        <v>21</v>
      </c>
      <c r="M2919" s="1" t="s">
        <v>2063</v>
      </c>
      <c r="N2919" s="1" t="s">
        <v>5074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5075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5076</v>
      </c>
      <c r="L2920" s="1" t="s">
        <v>21</v>
      </c>
      <c r="M2920" s="1" t="s">
        <v>2063</v>
      </c>
      <c r="N2920" s="1" t="s">
        <v>5077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5078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5014</v>
      </c>
      <c r="L2924" s="1" t="s">
        <v>21</v>
      </c>
      <c r="M2924" s="1" t="s">
        <v>215</v>
      </c>
      <c r="N2924" s="1" t="s">
        <v>5076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5079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5016</v>
      </c>
      <c r="L2925" s="1" t="s">
        <v>21</v>
      </c>
      <c r="M2925" s="1" t="s">
        <v>215</v>
      </c>
      <c r="N2925" s="1" t="s">
        <v>5080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5081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4989</v>
      </c>
      <c r="L2926" s="1" t="s">
        <v>21</v>
      </c>
      <c r="M2926" s="1" t="s">
        <v>215</v>
      </c>
      <c r="N2926" s="1" t="s">
        <v>5082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5083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5051</v>
      </c>
      <c r="L2927" s="1" t="s">
        <v>21</v>
      </c>
      <c r="M2927" s="1" t="s">
        <v>215</v>
      </c>
      <c r="N2927" s="1" t="s">
        <v>5084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5085</v>
      </c>
      <c r="E2931" s="1" t="s">
        <v>5086</v>
      </c>
      <c r="F2931" s="1" t="s">
        <v>5087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5088</v>
      </c>
      <c r="L2931" s="1" t="s">
        <v>21</v>
      </c>
      <c r="M2931" s="1" t="s">
        <v>157</v>
      </c>
      <c r="N2931" s="1" t="s">
        <v>4996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5089</v>
      </c>
      <c r="E2932" s="1" t="s">
        <v>4137</v>
      </c>
      <c r="F2932" s="1" t="s">
        <v>5090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5007</v>
      </c>
      <c r="L2932" s="1" t="s">
        <v>21</v>
      </c>
      <c r="M2932" s="1" t="s">
        <v>157</v>
      </c>
      <c r="N2932" s="1" t="s">
        <v>4999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5091</v>
      </c>
      <c r="E2933" s="1" t="s">
        <v>4920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5010</v>
      </c>
      <c r="L2933" s="1" t="s">
        <v>21</v>
      </c>
      <c r="M2933" s="1" t="s">
        <v>157</v>
      </c>
      <c r="N2933" s="1" t="s">
        <v>5045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4800</v>
      </c>
      <c r="U2933" s="1" t="s">
        <v>2783</v>
      </c>
    </row>
    <row r="2934" spans="4:21">
      <c r="D2934" s="1" t="s">
        <v>5092</v>
      </c>
      <c r="E2934" s="1" t="s">
        <v>4021</v>
      </c>
      <c r="F2934" s="1" t="s">
        <v>4978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5055</v>
      </c>
      <c r="L2934" s="1" t="s">
        <v>21</v>
      </c>
      <c r="M2934" s="1" t="s">
        <v>157</v>
      </c>
      <c r="N2934" s="1" t="s">
        <v>5047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5093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5058</v>
      </c>
      <c r="L2935" s="1" t="s">
        <v>21</v>
      </c>
      <c r="M2935" s="1" t="s">
        <v>157</v>
      </c>
      <c r="N2935" s="1" t="s">
        <v>5049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5032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5033</v>
      </c>
      <c r="L2939" s="1" t="s">
        <v>21</v>
      </c>
      <c r="M2939" s="1" t="s">
        <v>285</v>
      </c>
      <c r="N2939" s="1" t="s">
        <v>5034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5035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5036</v>
      </c>
      <c r="L2940" s="1" t="s">
        <v>21</v>
      </c>
      <c r="M2940" s="1" t="s">
        <v>285</v>
      </c>
      <c r="N2940" s="1" t="s">
        <v>5037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5041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5042</v>
      </c>
      <c r="L2941" s="1" t="s">
        <v>21</v>
      </c>
      <c r="M2941" s="1" t="s">
        <v>285</v>
      </c>
      <c r="N2941" s="1" t="s">
        <v>5043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5038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5076</v>
      </c>
      <c r="L2942" s="1" t="s">
        <v>21</v>
      </c>
      <c r="M2942" s="1" t="s">
        <v>285</v>
      </c>
      <c r="N2942" s="1" t="s">
        <v>5040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5105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5106</v>
      </c>
      <c r="L2946" s="1" t="s">
        <v>21</v>
      </c>
      <c r="M2946" s="1" t="s">
        <v>142</v>
      </c>
      <c r="N2946" s="1" t="s">
        <v>5107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5108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5082</v>
      </c>
      <c r="L2947" s="1" t="s">
        <v>21</v>
      </c>
      <c r="M2947" s="1" t="s">
        <v>142</v>
      </c>
      <c r="N2947" s="1" t="s">
        <v>5109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5110</v>
      </c>
      <c r="E2948" s="1" t="s">
        <v>5111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5112</v>
      </c>
      <c r="L2948" s="1" t="s">
        <v>21</v>
      </c>
      <c r="M2948" s="1" t="s">
        <v>142</v>
      </c>
      <c r="N2948" s="1" t="s">
        <v>5113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5114</v>
      </c>
      <c r="E2949" s="1" t="s">
        <v>5115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5116</v>
      </c>
      <c r="L2949" s="1" t="s">
        <v>21</v>
      </c>
      <c r="M2949" s="1" t="s">
        <v>142</v>
      </c>
      <c r="N2949" s="1" t="s">
        <v>5117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5126</v>
      </c>
      <c r="E2953" s="1" t="s">
        <v>5127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5061</v>
      </c>
      <c r="L2953" s="1" t="s">
        <v>21</v>
      </c>
      <c r="M2953" s="1" t="s">
        <v>2063</v>
      </c>
      <c r="N2953" s="1" t="s">
        <v>5107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5128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5063</v>
      </c>
      <c r="L2954" s="1" t="s">
        <v>21</v>
      </c>
      <c r="M2954" s="1" t="s">
        <v>2063</v>
      </c>
      <c r="N2954" s="1" t="s">
        <v>5109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5129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5066</v>
      </c>
      <c r="L2955" s="1" t="s">
        <v>21</v>
      </c>
      <c r="M2955" s="1" t="s">
        <v>2063</v>
      </c>
      <c r="N2955" s="1" t="s">
        <v>5113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5130</v>
      </c>
      <c r="E2956" s="1" t="s">
        <v>5131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5132</v>
      </c>
      <c r="L2956" s="1" t="s">
        <v>21</v>
      </c>
      <c r="M2956" s="1" t="s">
        <v>2063</v>
      </c>
      <c r="N2956" s="1" t="s">
        <v>5117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5133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5070</v>
      </c>
      <c r="L2960" s="1" t="s">
        <v>21</v>
      </c>
      <c r="M2960" s="1" t="s">
        <v>215</v>
      </c>
      <c r="N2960" s="1" t="s">
        <v>5134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5135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5106</v>
      </c>
      <c r="L2961" s="1" t="s">
        <v>21</v>
      </c>
      <c r="M2961" s="1" t="s">
        <v>215</v>
      </c>
      <c r="N2961" s="1" t="s">
        <v>5136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5137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5082</v>
      </c>
      <c r="L2962" s="1" t="s">
        <v>21</v>
      </c>
      <c r="M2962" s="1" t="s">
        <v>215</v>
      </c>
      <c r="N2962" s="1" t="s">
        <v>5138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5139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5112</v>
      </c>
      <c r="L2963" s="1" t="s">
        <v>21</v>
      </c>
      <c r="M2963" s="1" t="s">
        <v>215</v>
      </c>
      <c r="N2963" s="1" t="s">
        <v>5140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5141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5116</v>
      </c>
      <c r="L2964" s="1" t="s">
        <v>21</v>
      </c>
      <c r="M2964" s="1" t="s">
        <v>215</v>
      </c>
      <c r="N2964" s="1" t="s">
        <v>5142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5143</v>
      </c>
      <c r="E2968" s="1" t="s">
        <v>5144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5080</v>
      </c>
      <c r="L2968" s="1" t="s">
        <v>21</v>
      </c>
      <c r="M2968" s="1" t="s">
        <v>157</v>
      </c>
      <c r="N2968" s="1" t="s">
        <v>5145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5146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5147</v>
      </c>
      <c r="L2969" s="1" t="s">
        <v>21</v>
      </c>
      <c r="M2969" s="1" t="s">
        <v>157</v>
      </c>
      <c r="N2969" s="1" t="s">
        <v>5148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5149</v>
      </c>
      <c r="E2970" s="1" t="s">
        <v>5086</v>
      </c>
      <c r="F2970" s="1" t="s">
        <v>5150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5084</v>
      </c>
      <c r="L2970" s="1" t="s">
        <v>21</v>
      </c>
      <c r="M2970" s="1" t="s">
        <v>157</v>
      </c>
      <c r="N2970" s="1" t="s">
        <v>5151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5152</v>
      </c>
      <c r="E2971" s="1" t="s">
        <v>4137</v>
      </c>
      <c r="F2971" s="1" t="s">
        <v>5153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5132</v>
      </c>
      <c r="L2971" s="1" t="s">
        <v>21</v>
      </c>
      <c r="M2971" s="1" t="s">
        <v>157</v>
      </c>
      <c r="N2971" s="1" t="s">
        <v>5154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5157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5070</v>
      </c>
      <c r="L2975" s="1" t="s">
        <v>21</v>
      </c>
      <c r="M2975" s="1" t="s">
        <v>285</v>
      </c>
      <c r="N2975" s="1" t="s">
        <v>5158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5098</v>
      </c>
      <c r="E2976" s="1" t="s">
        <v>4748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5061</v>
      </c>
      <c r="L2976" s="1" t="s">
        <v>21</v>
      </c>
      <c r="M2976" s="1" t="s">
        <v>285</v>
      </c>
      <c r="N2976" s="1" t="s">
        <v>5158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5159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5063</v>
      </c>
      <c r="L2977" s="1" t="s">
        <v>21</v>
      </c>
      <c r="M2977" s="1" t="s">
        <v>285</v>
      </c>
      <c r="N2977" s="1" t="s">
        <v>5154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5160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5066</v>
      </c>
      <c r="L2978" s="1" t="s">
        <v>21</v>
      </c>
      <c r="M2978" s="1" t="s">
        <v>285</v>
      </c>
      <c r="N2978" s="1" t="s">
        <v>5161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5162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5066</v>
      </c>
      <c r="L2979" s="1" t="s">
        <v>21</v>
      </c>
      <c r="M2979" s="1" t="s">
        <v>285</v>
      </c>
      <c r="N2979" s="1" t="s">
        <v>5163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5164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5132</v>
      </c>
      <c r="L2980" s="1" t="s">
        <v>21</v>
      </c>
      <c r="M2980" s="1" t="s">
        <v>285</v>
      </c>
      <c r="N2980" s="1" t="s">
        <v>5161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5174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5175</v>
      </c>
      <c r="L2984" s="1" t="s">
        <v>21</v>
      </c>
      <c r="M2984" s="1" t="s">
        <v>285</v>
      </c>
      <c r="N2984" s="1" t="s">
        <v>5176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5177</v>
      </c>
      <c r="E2985" s="1" t="s">
        <v>4748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5178</v>
      </c>
      <c r="L2985" s="1" t="s">
        <v>21</v>
      </c>
      <c r="M2985" s="1" t="s">
        <v>285</v>
      </c>
      <c r="N2985" s="1" t="s">
        <v>5179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5180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5181</v>
      </c>
      <c r="L2986" s="1" t="s">
        <v>21</v>
      </c>
      <c r="M2986" s="1" t="s">
        <v>285</v>
      </c>
      <c r="N2986" s="1" t="s">
        <v>5182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5183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5184</v>
      </c>
      <c r="L2987" s="1" t="s">
        <v>21</v>
      </c>
      <c r="M2987" s="1" t="s">
        <v>285</v>
      </c>
      <c r="N2987" s="1" t="s">
        <v>5185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5186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5187</v>
      </c>
      <c r="L2988" s="1" t="s">
        <v>21</v>
      </c>
      <c r="M2988" s="1" t="s">
        <v>285</v>
      </c>
      <c r="N2988" s="1" t="s">
        <v>5188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5196</v>
      </c>
      <c r="E2992" s="1" t="s">
        <v>5197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5198</v>
      </c>
      <c r="L2992" s="1" t="s">
        <v>21</v>
      </c>
      <c r="M2992" s="1" t="s">
        <v>142</v>
      </c>
      <c r="N2992" s="1" t="s">
        <v>5199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5200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5201</v>
      </c>
      <c r="L2993" s="1" t="s">
        <v>21</v>
      </c>
      <c r="M2993" s="1" t="s">
        <v>142</v>
      </c>
      <c r="N2993" s="1" t="s">
        <v>5202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5203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5204</v>
      </c>
      <c r="L2994" s="1" t="s">
        <v>21</v>
      </c>
      <c r="M2994" s="1" t="s">
        <v>142</v>
      </c>
      <c r="N2994" s="1" t="s">
        <v>5205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5206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5207</v>
      </c>
      <c r="L2995" s="1" t="s">
        <v>21</v>
      </c>
      <c r="M2995" s="1" t="s">
        <v>142</v>
      </c>
      <c r="N2995" s="1" t="s">
        <v>5208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5214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5175</v>
      </c>
      <c r="L2999" s="1" t="s">
        <v>21</v>
      </c>
      <c r="M2999" s="1" t="s">
        <v>2063</v>
      </c>
      <c r="N2999" s="1" t="s">
        <v>5199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5215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5178</v>
      </c>
      <c r="L3000" s="1" t="s">
        <v>21</v>
      </c>
      <c r="M3000" s="1" t="s">
        <v>2063</v>
      </c>
      <c r="N3000" s="1" t="s">
        <v>5202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5216</v>
      </c>
      <c r="E3001" s="1" t="s">
        <v>5217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5181</v>
      </c>
      <c r="L3001" s="1" t="s">
        <v>21</v>
      </c>
      <c r="M3001" s="1" t="s">
        <v>2063</v>
      </c>
      <c r="N3001" s="1" t="s">
        <v>5205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5218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5219</v>
      </c>
      <c r="L3002" s="1" t="s">
        <v>21</v>
      </c>
      <c r="M3002" s="1" t="s">
        <v>2063</v>
      </c>
      <c r="N3002" s="1" t="s">
        <v>5208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5220</v>
      </c>
      <c r="E3003" s="1" t="s">
        <v>4907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5187</v>
      </c>
      <c r="L3003" s="1" t="s">
        <v>21</v>
      </c>
      <c r="M3003" s="1" t="s">
        <v>2063</v>
      </c>
      <c r="N3003" s="1" t="s">
        <v>5221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5228</v>
      </c>
      <c r="E3007" s="1" t="s">
        <v>510</v>
      </c>
      <c r="F3007" s="1" t="s">
        <v>5229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5198</v>
      </c>
      <c r="L3007" s="1" t="s">
        <v>21</v>
      </c>
      <c r="M3007" s="1" t="s">
        <v>215</v>
      </c>
      <c r="N3007" s="1" t="s">
        <v>5230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5231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5201</v>
      </c>
      <c r="L3008" s="1" t="s">
        <v>21</v>
      </c>
      <c r="M3008" s="1" t="s">
        <v>215</v>
      </c>
      <c r="N3008" s="1" t="s">
        <v>5232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5233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5204</v>
      </c>
      <c r="L3009" s="1" t="s">
        <v>21</v>
      </c>
      <c r="M3009" s="1" t="s">
        <v>215</v>
      </c>
      <c r="N3009" s="1" t="s">
        <v>5234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5235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5207</v>
      </c>
      <c r="L3010" s="1" t="s">
        <v>21</v>
      </c>
      <c r="M3010" s="1" t="s">
        <v>215</v>
      </c>
      <c r="N3010" s="1" t="s">
        <v>5236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5242</v>
      </c>
      <c r="E3014" s="1" t="s">
        <v>4137</v>
      </c>
      <c r="F3014" s="1" t="s">
        <v>5243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5136</v>
      </c>
      <c r="L3014" s="1" t="s">
        <v>21</v>
      </c>
      <c r="M3014" s="1" t="s">
        <v>157</v>
      </c>
      <c r="N3014" s="1" t="s">
        <v>5219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5244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5138</v>
      </c>
      <c r="L3015" s="1" t="s">
        <v>21</v>
      </c>
      <c r="M3015" s="1" t="s">
        <v>157</v>
      </c>
      <c r="N3015" s="1" t="s">
        <v>5245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5246</v>
      </c>
      <c r="E3016" s="1" t="s">
        <v>2829</v>
      </c>
      <c r="F3016" s="1" t="s">
        <v>5229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5140</v>
      </c>
      <c r="L3016" s="1" t="s">
        <v>21</v>
      </c>
      <c r="M3016" s="1" t="s">
        <v>157</v>
      </c>
      <c r="N3016" s="1" t="s">
        <v>5247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5248</v>
      </c>
      <c r="E3017" s="1" t="s">
        <v>5144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5184</v>
      </c>
      <c r="L3017" s="1" t="s">
        <v>21</v>
      </c>
      <c r="M3017" s="1" t="s">
        <v>157</v>
      </c>
      <c r="N3017" s="1" t="s">
        <v>5249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Qian, LiNa Lena</cp:lastModifiedBy>
  <cp:lastPrinted>2018-09-13T03:13:18Z</cp:lastPrinted>
  <dcterms:created xsi:type="dcterms:W3CDTF">2006-08-10T09:12:46Z</dcterms:created>
  <dcterms:modified xsi:type="dcterms:W3CDTF">2019-04-29T01:32:53Z</dcterms:modified>
</cp:coreProperties>
</file>